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0700" windowHeight="11700" activeTab="4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 " sheetId="49" r:id="rId4"/>
    <sheet name="Ангажирана mFRR енергија" sheetId="50" r:id="rId5"/>
    <sheet name="ACE" sheetId="51" r:id="rId6"/>
  </sheets>
  <definedNames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45621"/>
</workbook>
</file>

<file path=xl/calcChain.xml><?xml version="1.0" encoding="utf-8"?>
<calcChain xmlns="http://schemas.openxmlformats.org/spreadsheetml/2006/main">
  <c r="C10" i="51" l="1"/>
  <c r="B10" i="51"/>
  <c r="C9" i="51"/>
  <c r="B9" i="51"/>
  <c r="C8" i="51"/>
  <c r="B8" i="51"/>
  <c r="C7" i="51"/>
  <c r="B7" i="51"/>
  <c r="C6" i="51"/>
  <c r="B6" i="51"/>
  <c r="C5" i="51"/>
  <c r="B5" i="51"/>
  <c r="C4" i="51"/>
  <c r="D11" i="51" s="1"/>
  <c r="B4" i="51"/>
  <c r="C38" i="50"/>
  <c r="D33" i="50"/>
  <c r="C32" i="50"/>
  <c r="C18" i="50"/>
  <c r="B12" i="50"/>
  <c r="B25" i="50" s="1"/>
  <c r="B38" i="50" s="1"/>
  <c r="C11" i="50"/>
  <c r="B11" i="50"/>
  <c r="B24" i="50" s="1"/>
  <c r="B37" i="50" s="1"/>
  <c r="C10" i="50"/>
  <c r="B10" i="50"/>
  <c r="B23" i="50" s="1"/>
  <c r="B36" i="50" s="1"/>
  <c r="C9" i="50"/>
  <c r="B9" i="50"/>
  <c r="B22" i="50" s="1"/>
  <c r="B35" i="50" s="1"/>
  <c r="B8" i="50"/>
  <c r="B21" i="50" s="1"/>
  <c r="B34" i="50" s="1"/>
  <c r="B7" i="50"/>
  <c r="B20" i="50" s="1"/>
  <c r="B33" i="50" s="1"/>
  <c r="B6" i="50"/>
  <c r="B19" i="50" s="1"/>
  <c r="B32" i="50" s="1"/>
  <c r="B5" i="50"/>
  <c r="B18" i="50" s="1"/>
  <c r="B31" i="50" s="1"/>
  <c r="B4" i="50"/>
  <c r="B17" i="50" s="1"/>
  <c r="B30" i="50" s="1"/>
  <c r="C38" i="49"/>
  <c r="D33" i="49"/>
  <c r="C25" i="49"/>
  <c r="B25" i="49"/>
  <c r="B38" i="49" s="1"/>
  <c r="B24" i="49"/>
  <c r="B37" i="49" s="1"/>
  <c r="B23" i="49"/>
  <c r="B36" i="49" s="1"/>
  <c r="B22" i="49"/>
  <c r="B35" i="49" s="1"/>
  <c r="B21" i="49"/>
  <c r="B34" i="49" s="1"/>
  <c r="B20" i="49"/>
  <c r="B33" i="49" s="1"/>
  <c r="B19" i="49"/>
  <c r="B32" i="49" s="1"/>
  <c r="B18" i="49"/>
  <c r="B31" i="49" s="1"/>
  <c r="C17" i="49"/>
  <c r="B17" i="49"/>
  <c r="B30" i="49" s="1"/>
  <c r="C11" i="49"/>
  <c r="C7" i="49" l="1"/>
  <c r="C21" i="49"/>
  <c r="C30" i="49"/>
  <c r="D35" i="49"/>
  <c r="D36" i="49"/>
  <c r="C5" i="50"/>
  <c r="C22" i="50"/>
  <c r="C23" i="50"/>
  <c r="C19" i="49"/>
  <c r="C34" i="49"/>
  <c r="C20" i="50"/>
  <c r="D36" i="50"/>
  <c r="D34" i="50"/>
  <c r="C4" i="49"/>
  <c r="C6" i="49"/>
  <c r="C23" i="49"/>
  <c r="C24" i="49"/>
  <c r="D31" i="49"/>
  <c r="D37" i="49"/>
  <c r="C7" i="50"/>
  <c r="C24" i="50"/>
  <c r="C30" i="50"/>
  <c r="C5" i="49"/>
  <c r="C8" i="49"/>
  <c r="C10" i="49"/>
  <c r="C22" i="49"/>
  <c r="D30" i="49"/>
  <c r="D38" i="49"/>
  <c r="C8" i="50"/>
  <c r="C17" i="50"/>
  <c r="C25" i="50"/>
  <c r="D31" i="50"/>
  <c r="C37" i="50"/>
  <c r="C9" i="49"/>
  <c r="C12" i="49"/>
  <c r="C20" i="49"/>
  <c r="C32" i="49"/>
  <c r="D34" i="49"/>
  <c r="C36" i="49"/>
  <c r="C6" i="50"/>
  <c r="C19" i="50"/>
  <c r="D30" i="50"/>
  <c r="C34" i="50"/>
  <c r="C36" i="50"/>
  <c r="D38" i="50"/>
  <c r="C18" i="49"/>
  <c r="C31" i="49"/>
  <c r="D32" i="49"/>
  <c r="C35" i="49"/>
  <c r="C4" i="50"/>
  <c r="C12" i="50"/>
  <c r="C21" i="50"/>
  <c r="D32" i="50"/>
  <c r="C33" i="50"/>
  <c r="D35" i="50"/>
  <c r="D37" i="50"/>
  <c r="C33" i="49"/>
  <c r="C37" i="49"/>
  <c r="C31" i="50"/>
  <c r="C35" i="50"/>
  <c r="E4" i="1" l="1"/>
  <c r="F120" i="1" l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E123" i="1"/>
  <c r="E122" i="1"/>
  <c r="E121" i="1"/>
  <c r="E120" i="1"/>
  <c r="F4" i="1" l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</calcChain>
</file>

<file path=xl/sharedStrings.xml><?xml version="1.0" encoding="utf-8"?>
<sst xmlns="http://schemas.openxmlformats.org/spreadsheetml/2006/main" count="516" uniqueCount="46">
  <si>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</si>
  <si>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</si>
  <si>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</si>
  <si>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</si>
  <si>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</si>
  <si>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</si>
  <si>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</si>
  <si>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</si>
  <si>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</si>
  <si>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</si>
  <si>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</si>
  <si>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</si>
  <si>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</si>
  <si>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</si>
  <si>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</si>
  <si>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</si>
  <si>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</si>
  <si>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</si>
  <si>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</si>
  <si>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</si>
  <si>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</si>
  <si>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</si>
  <si>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</si>
  <si>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</si>
  <si>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СУМАРНО</t>
  </si>
  <si>
    <t>ПЕРИОД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</si>
  <si>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</si>
  <si>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</si>
  <si>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</si>
  <si>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</si>
  <si>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</si>
  <si>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</si>
  <si>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</si>
  <si>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</si>
  <si>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</si>
  <si>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</si>
  <si>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Јуни 2020</t>
    </r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</si>
  <si>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€/MWh - Јуни 2020</t>
    </r>
  </si>
  <si>
    <t>Ангажирана aFRR регулација за нагоре - Јуни 2020</t>
  </si>
  <si>
    <t>Ангажирана aFRR регулација за надолу - Јуни 2020</t>
  </si>
  <si>
    <t>Ангажирана aFRR регулација СУМАРНО - Јуни 2020</t>
  </si>
  <si>
    <t>Ангажирана mFRR регулација за нагоре - Јуни 2020</t>
  </si>
  <si>
    <t>Ангажирана mFRR регулација за надолу - Јуни 2020</t>
  </si>
  <si>
    <t>Ангажирана mFRR регулација СУМАРНО - Јуни 2020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</si>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</sst>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0"/>
      <color theme="0"/>
      <name val="Myriad Pro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8"/>
      <color theme="0"/>
      <name val="Calibri"/>
      <family val="2"/>
      <charset val="204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0" fillId="2" borderId="0" xfId="0" applyFill="1"/>
    <xf numFmtId="43" fontId="4" fillId="4" borderId="6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7" xfId="1" applyFont="1" applyFill="1" applyBorder="1" applyAlignment="1">
      <alignment horizontal="center" vertical="center" wrapText="1"/>
    </xf>
    <xf numFmtId="43" fontId="4" fillId="4" borderId="11" xfId="1" applyFont="1" applyFill="1" applyBorder="1" applyAlignment="1">
      <alignment horizontal="center" vertical="center" wrapText="1"/>
    </xf>
    <xf numFmtId="43" fontId="4" fillId="4" borderId="9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2" fontId="6" fillId="5" borderId="18" xfId="0" applyNumberFormat="1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  <xf numFmtId="0" fontId="0" fillId="2" borderId="0" xfId="0" applyFill="1"/>
    <xf numFmtId="43" fontId="4" fillId="4" borderId="1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 wrapText="1"/>
    </xf>
    <xf numFmtId="43" fontId="4" fillId="4" borderId="3" xfId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7" xfId="1" applyFont="1" applyFill="1" applyBorder="1" applyAlignment="1">
      <alignment horizontal="center" vertical="center" wrapText="1"/>
    </xf>
    <xf numFmtId="43" fontId="4" fillId="4" borderId="11" xfId="1" applyFont="1" applyFill="1" applyBorder="1" applyAlignment="1">
      <alignment horizontal="center" vertical="center" wrapText="1"/>
    </xf>
    <xf numFmtId="43" fontId="4" fillId="4" borderId="9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10" fillId="2" borderId="0" xfId="0" applyFont="1" applyFill="1"/>
    <xf numFmtId="0" fontId="11" fillId="4" borderId="23" xfId="0" applyFont="1" applyFill="1" applyBorder="1" applyAlignment="1">
      <alignment horizontal="center" vertical="center"/>
    </xf>
    <xf numFmtId="2" fontId="6" fillId="5" borderId="27" xfId="0" applyNumberFormat="1" applyFont="1" applyFill="1" applyBorder="1" applyAlignment="1">
      <alignment horizontal="center" vertical="center"/>
    </xf>
    <xf numFmtId="2" fontId="6" fillId="5" borderId="28" xfId="0" applyNumberFormat="1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2" fontId="8" fillId="5" borderId="33" xfId="0" applyNumberFormat="1" applyFont="1" applyFill="1" applyBorder="1" applyAlignment="1">
      <alignment horizontal="center" vertical="center"/>
    </xf>
    <xf numFmtId="2" fontId="8" fillId="5" borderId="34" xfId="0" applyNumberFormat="1" applyFont="1" applyFill="1" applyBorder="1" applyAlignment="1">
      <alignment horizontal="center" vertical="center"/>
    </xf>
    <xf numFmtId="2" fontId="8" fillId="5" borderId="34" xfId="0" applyNumberFormat="1" applyFont="1" applyFill="1" applyBorder="1" applyAlignment="1">
      <alignment horizontal="center" vertical="center" wrapText="1"/>
    </xf>
    <xf numFmtId="2" fontId="8" fillId="5" borderId="35" xfId="0" applyNumberFormat="1" applyFont="1" applyFill="1" applyBorder="1" applyAlignment="1">
      <alignment horizontal="center" vertical="center" wrapText="1"/>
    </xf>
    <xf numFmtId="14" fontId="9" fillId="3" borderId="36" xfId="0" applyNumberFormat="1" applyFont="1" applyFill="1" applyBorder="1" applyAlignment="1">
      <alignment horizontal="center" vertical="center"/>
    </xf>
    <xf numFmtId="2" fontId="15" fillId="4" borderId="21" xfId="0" applyNumberFormat="1" applyFont="1" applyFill="1" applyBorder="1" applyAlignment="1">
      <alignment horizontal="center" vertical="center"/>
    </xf>
    <xf numFmtId="2" fontId="15" fillId="4" borderId="18" xfId="0" applyNumberFormat="1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14" fontId="9" fillId="3" borderId="12" xfId="0" applyNumberFormat="1" applyFont="1" applyFill="1" applyBorder="1" applyAlignment="1">
      <alignment horizontal="center" vertical="center"/>
    </xf>
    <xf numFmtId="4" fontId="16" fillId="2" borderId="11" xfId="0" applyNumberFormat="1" applyFont="1" applyFill="1" applyBorder="1" applyAlignment="1">
      <alignment horizontal="center" vertical="center"/>
    </xf>
    <xf numFmtId="2" fontId="16" fillId="2" borderId="10" xfId="0" applyNumberFormat="1" applyFont="1" applyFill="1" applyBorder="1" applyAlignment="1">
      <alignment horizontal="center" vertical="center"/>
    </xf>
    <xf numFmtId="2" fontId="16" fillId="2" borderId="9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12" fillId="0" borderId="32" xfId="0" applyNumberFormat="1" applyFont="1" applyBorder="1" applyAlignment="1">
      <alignment horizontal="center" vertical="center"/>
    </xf>
    <xf numFmtId="14" fontId="9" fillId="3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" fontId="12" fillId="0" borderId="4" xfId="0" applyNumberFormat="1" applyFont="1" applyBorder="1" applyAlignment="1">
      <alignment horizontal="center" vertical="center"/>
    </xf>
    <xf numFmtId="0" fontId="17" fillId="2" borderId="0" xfId="0" applyFont="1" applyFill="1"/>
    <xf numFmtId="0" fontId="11" fillId="4" borderId="3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4" fontId="16" fillId="2" borderId="10" xfId="0" applyNumberFormat="1" applyFont="1" applyFill="1" applyBorder="1" applyAlignment="1">
      <alignment horizontal="center" vertical="center"/>
    </xf>
    <xf numFmtId="4" fontId="12" fillId="0" borderId="49" xfId="0" applyNumberFormat="1" applyFont="1" applyBorder="1" applyAlignment="1">
      <alignment horizontal="center" vertical="center"/>
    </xf>
    <xf numFmtId="4" fontId="12" fillId="0" borderId="50" xfId="0" applyNumberFormat="1" applyFont="1" applyBorder="1" applyAlignment="1">
      <alignment horizontal="center" vertical="center"/>
    </xf>
    <xf numFmtId="4" fontId="16" fillId="2" borderId="9" xfId="0" applyNumberFormat="1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horizontal="center" vertical="center"/>
    </xf>
    <xf numFmtId="14" fontId="9" fillId="3" borderId="51" xfId="0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/>
    </xf>
    <xf numFmtId="4" fontId="12" fillId="0" borderId="52" xfId="0" applyNumberFormat="1" applyFont="1" applyBorder="1" applyAlignment="1">
      <alignment horizontal="center" vertical="center"/>
    </xf>
    <xf numFmtId="14" fontId="9" fillId="3" borderId="32" xfId="0" applyNumberFormat="1" applyFont="1" applyFill="1" applyBorder="1" applyAlignment="1">
      <alignment horizontal="center" vertical="center"/>
    </xf>
    <xf numFmtId="14" fontId="9" fillId="3" borderId="8" xfId="0" applyNumberFormat="1" applyFont="1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2" fontId="18" fillId="2" borderId="11" xfId="0" applyNumberFormat="1" applyFont="1" applyFill="1" applyBorder="1" applyAlignment="1">
      <alignment horizontal="right" vertical="center" indent="2"/>
    </xf>
    <xf numFmtId="2" fontId="18" fillId="2" borderId="10" xfId="0" applyNumberFormat="1" applyFont="1" applyFill="1" applyBorder="1" applyAlignment="1">
      <alignment horizontal="right" vertical="center" indent="2"/>
    </xf>
    <xf numFmtId="2" fontId="18" fillId="2" borderId="9" xfId="0" applyNumberFormat="1" applyFont="1" applyFill="1" applyBorder="1" applyAlignment="1">
      <alignment horizontal="right" vertical="center" indent="2"/>
    </xf>
    <xf numFmtId="2" fontId="18" fillId="2" borderId="7" xfId="0" applyNumberFormat="1" applyFont="1" applyFill="1" applyBorder="1" applyAlignment="1">
      <alignment horizontal="right" vertical="center" indent="2"/>
    </xf>
    <xf numFmtId="2" fontId="18" fillId="2" borderId="0" xfId="0" applyNumberFormat="1" applyFont="1" applyFill="1" applyBorder="1" applyAlignment="1">
      <alignment horizontal="right" vertical="center" indent="2"/>
    </xf>
    <xf numFmtId="2" fontId="18" fillId="2" borderId="6" xfId="0" applyNumberFormat="1" applyFont="1" applyFill="1" applyBorder="1" applyAlignment="1">
      <alignment horizontal="right" vertical="center" indent="2"/>
    </xf>
    <xf numFmtId="43" fontId="12" fillId="2" borderId="0" xfId="0" applyNumberFormat="1" applyFont="1" applyFill="1" applyBorder="1" applyAlignment="1">
      <alignment horizontal="center" vertical="center"/>
    </xf>
    <xf numFmtId="2" fontId="18" fillId="2" borderId="3" xfId="0" applyNumberFormat="1" applyFont="1" applyFill="1" applyBorder="1" applyAlignment="1">
      <alignment horizontal="right" vertical="center" indent="2"/>
    </xf>
    <xf numFmtId="2" fontId="18" fillId="2" borderId="2" xfId="0" applyNumberFormat="1" applyFont="1" applyFill="1" applyBorder="1" applyAlignment="1">
      <alignment horizontal="right" vertical="center" indent="2"/>
    </xf>
    <xf numFmtId="2" fontId="18" fillId="2" borderId="1" xfId="0" applyNumberFormat="1" applyFont="1" applyFill="1" applyBorder="1" applyAlignment="1">
      <alignment horizontal="right" vertical="center" indent="2"/>
    </xf>
    <xf numFmtId="0" fontId="0" fillId="2" borderId="9" xfId="0" applyFill="1" applyBorder="1"/>
    <xf numFmtId="0" fontId="0" fillId="2" borderId="6" xfId="0" applyFill="1" applyBorder="1"/>
    <xf numFmtId="0" fontId="0" fillId="2" borderId="1" xfId="0" applyFill="1" applyBorder="1"/>
    <xf numFmtId="14" fontId="2" fillId="5" borderId="11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4" fontId="3" fillId="5" borderId="11" xfId="0" applyNumberFormat="1" applyFont="1" applyFill="1" applyBorder="1" applyAlignment="1">
      <alignment horizontal="center" vertical="center"/>
    </xf>
    <xf numFmtId="14" fontId="3" fillId="5" borderId="9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15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14" fontId="2" fillId="5" borderId="7" xfId="0" applyNumberFormat="1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14" fontId="3" fillId="5" borderId="11" xfId="0" applyNumberFormat="1" applyFont="1" applyFill="1" applyBorder="1" applyAlignment="1">
      <alignment horizontal="center"/>
    </xf>
    <xf numFmtId="14" fontId="3" fillId="5" borderId="10" xfId="0" applyNumberFormat="1" applyFont="1" applyFill="1" applyBorder="1" applyAlignment="1">
      <alignment horizontal="center"/>
    </xf>
    <xf numFmtId="14" fontId="3" fillId="5" borderId="9" xfId="0" applyNumberFormat="1" applyFont="1" applyFill="1" applyBorder="1" applyAlignment="1">
      <alignment horizontal="center"/>
    </xf>
    <xf numFmtId="14" fontId="3" fillId="5" borderId="3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14" fontId="3" fillId="5" borderId="6" xfId="0" applyNumberFormat="1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4" fontId="13" fillId="3" borderId="15" xfId="0" applyNumberFormat="1" applyFont="1" applyFill="1" applyBorder="1" applyAlignment="1">
      <alignment horizontal="center"/>
    </xf>
    <xf numFmtId="14" fontId="13" fillId="3" borderId="14" xfId="0" applyNumberFormat="1" applyFont="1" applyFill="1" applyBorder="1" applyAlignment="1">
      <alignment horizontal="center"/>
    </xf>
    <xf numFmtId="14" fontId="13" fillId="3" borderId="13" xfId="0" applyNumberFormat="1" applyFont="1" applyFill="1" applyBorder="1" applyAlignment="1">
      <alignment horizontal="center"/>
    </xf>
    <xf numFmtId="4" fontId="12" fillId="0" borderId="55" xfId="0" applyNumberFormat="1" applyFont="1" applyBorder="1" applyAlignment="1">
      <alignment horizontal="center" vertical="center"/>
    </xf>
    <xf numFmtId="4" fontId="12" fillId="0" borderId="24" xfId="0" applyNumberFormat="1" applyFont="1" applyBorder="1" applyAlignment="1">
      <alignment horizontal="center" vertical="center"/>
    </xf>
    <xf numFmtId="4" fontId="12" fillId="0" borderId="56" xfId="0" applyNumberFormat="1" applyFont="1" applyBorder="1" applyAlignment="1">
      <alignment horizontal="center" vertical="center"/>
    </xf>
    <xf numFmtId="4" fontId="12" fillId="0" borderId="26" xfId="0" applyNumberFormat="1" applyFont="1" applyBorder="1" applyAlignment="1">
      <alignment horizontal="center" vertical="center"/>
    </xf>
    <xf numFmtId="4" fontId="12" fillId="0" borderId="54" xfId="0" applyNumberFormat="1" applyFont="1" applyBorder="1" applyAlignment="1">
      <alignment horizontal="center" vertical="center"/>
    </xf>
    <xf numFmtId="4" fontId="12" fillId="0" borderId="35" xfId="0" applyNumberFormat="1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4" fontId="13" fillId="3" borderId="15" xfId="0" applyNumberFormat="1" applyFont="1" applyFill="1" applyBorder="1" applyAlignment="1">
      <alignment horizontal="center" vertical="center"/>
    </xf>
    <xf numFmtId="14" fontId="13" fillId="3" borderId="14" xfId="0" applyNumberFormat="1" applyFont="1" applyFill="1" applyBorder="1" applyAlignment="1">
      <alignment horizontal="center" vertical="center"/>
    </xf>
    <xf numFmtId="14" fontId="13" fillId="3" borderId="13" xfId="0" applyNumberFormat="1" applyFont="1" applyFill="1" applyBorder="1" applyAlignment="1">
      <alignment horizontal="center" vertical="center"/>
    </xf>
    <xf numFmtId="4" fontId="12" fillId="0" borderId="53" xfId="0" applyNumberFormat="1" applyFont="1" applyBorder="1" applyAlignment="1">
      <alignment horizontal="center" vertical="center"/>
    </xf>
    <xf numFmtId="4" fontId="12" fillId="0" borderId="39" xfId="0" applyNumberFormat="1" applyFont="1" applyBorder="1" applyAlignment="1">
      <alignment horizontal="center" vertical="center"/>
    </xf>
    <xf numFmtId="4" fontId="12" fillId="0" borderId="38" xfId="0" applyNumberFormat="1" applyFont="1" applyBorder="1" applyAlignment="1">
      <alignment horizontal="center" vertical="center"/>
    </xf>
    <xf numFmtId="14" fontId="19" fillId="2" borderId="0" xfId="0" applyNumberFormat="1" applyFont="1" applyFill="1" applyBorder="1" applyAlignment="1">
      <alignment horizontal="center" vertical="center"/>
    </xf>
    <xf numFmtId="4" fontId="16" fillId="2" borderId="36" xfId="0" applyNumberFormat="1" applyFont="1" applyFill="1" applyBorder="1" applyAlignment="1">
      <alignment horizontal="center" vertical="center"/>
    </xf>
    <xf numFmtId="4" fontId="16" fillId="2" borderId="53" xfId="0" applyNumberFormat="1" applyFont="1" applyFill="1" applyBorder="1" applyAlignment="1">
      <alignment horizontal="center" vertical="center"/>
    </xf>
    <xf numFmtId="4" fontId="16" fillId="2" borderId="37" xfId="0" applyNumberFormat="1" applyFont="1" applyFill="1" applyBorder="1" applyAlignment="1">
      <alignment horizontal="center" vertical="center"/>
    </xf>
    <xf numFmtId="4" fontId="16" fillId="2" borderId="3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4" fontId="16" fillId="2" borderId="33" xfId="0" applyNumberFormat="1" applyFont="1" applyFill="1" applyBorder="1" applyAlignment="1">
      <alignment horizontal="center" vertical="center"/>
    </xf>
    <xf numFmtId="4" fontId="16" fillId="2" borderId="3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6"/>
  <sheetViews>
    <sheetView zoomScale="55" zoomScaleNormal="55" workbookViewId="0">
      <selection activeCell="F125" sqref="F125"/>
    </sheetView>
  </sheetViews>
  <sheetFormatPr defaultColWidth="8.85546875" defaultRowHeight="18.75" x14ac:dyDescent="0.3"/>
  <cols>
    <col min="1" max="1" width="8.85546875" style="14"/>
    <col min="2" max="2" width="24.7109375" style="14" customWidth="1"/>
    <col min="3" max="3" width="22.7109375" style="28" customWidth="1"/>
    <col min="4" max="4" width="21.85546875" style="14" customWidth="1"/>
    <col min="5" max="9" width="17.28515625" style="14" bestFit="1" customWidth="1"/>
    <col min="10" max="16" width="19.42578125" style="14" bestFit="1" customWidth="1"/>
    <col min="17" max="17" width="17.28515625" style="14" bestFit="1" customWidth="1"/>
    <col min="18" max="24" width="19.42578125" style="14" bestFit="1" customWidth="1"/>
    <col min="25" max="27" width="17.28515625" style="14" bestFit="1" customWidth="1"/>
    <col min="28" max="16384" width="8.85546875" style="14"/>
  </cols>
  <sheetData>
    <row r="1" spans="2:27" ht="19.5" thickBot="1" x14ac:dyDescent="0.35"/>
    <row r="2" spans="2:27" ht="37.5" customHeight="1" thickBot="1" x14ac:dyDescent="0.3">
      <c r="B2" s="98" t="s">
        <v>26</v>
      </c>
      <c r="C2" s="99"/>
      <c r="D2" s="102" t="s">
        <v>37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4"/>
    </row>
    <row r="3" spans="2:27" ht="25.5" customHeight="1" thickBot="1" x14ac:dyDescent="0.3">
      <c r="B3" s="100"/>
      <c r="C3" s="101"/>
      <c r="D3" s="30" t="s">
        <v>23</v>
      </c>
      <c r="E3" s="31" t="s">
        <v>22</v>
      </c>
      <c r="F3" s="32" t="s">
        <v>21</v>
      </c>
      <c r="G3" s="32" t="s">
        <v>20</v>
      </c>
      <c r="H3" s="33" t="s">
        <v>19</v>
      </c>
      <c r="I3" s="32" t="s">
        <v>18</v>
      </c>
      <c r="J3" s="32" t="s">
        <v>17</v>
      </c>
      <c r="K3" s="32" t="s">
        <v>16</v>
      </c>
      <c r="L3" s="34" t="s">
        <v>15</v>
      </c>
      <c r="M3" s="32" t="s">
        <v>14</v>
      </c>
      <c r="N3" s="33" t="s">
        <v>13</v>
      </c>
      <c r="O3" s="32" t="s">
        <v>12</v>
      </c>
      <c r="P3" s="32" t="s">
        <v>11</v>
      </c>
      <c r="Q3" s="32" t="s">
        <v>10</v>
      </c>
      <c r="R3" s="32" t="s">
        <v>9</v>
      </c>
      <c r="S3" s="32" t="s">
        <v>8</v>
      </c>
      <c r="T3" s="32" t="s">
        <v>7</v>
      </c>
      <c r="U3" s="32" t="s">
        <v>6</v>
      </c>
      <c r="V3" s="32" t="s">
        <v>5</v>
      </c>
      <c r="W3" s="32" t="s">
        <v>4</v>
      </c>
      <c r="X3" s="32" t="s">
        <v>3</v>
      </c>
      <c r="Y3" s="32" t="s">
        <v>2</v>
      </c>
      <c r="Z3" s="32" t="s">
        <v>1</v>
      </c>
      <c r="AA3" s="35" t="s">
        <v>0</v>
      </c>
    </row>
    <row r="4" spans="2:27" ht="26.25" x14ac:dyDescent="0.25">
      <c r="B4" s="95">
        <v>43983</v>
      </c>
      <c r="C4" s="59" t="s">
        <v>27</v>
      </c>
      <c r="D4" s="20">
        <v>20.138573093961298</v>
      </c>
      <c r="E4" s="19">
        <v>14.95605143721634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39.06</v>
      </c>
      <c r="M4" s="19">
        <v>0</v>
      </c>
      <c r="N4" s="19">
        <v>34.08029085872576</v>
      </c>
      <c r="O4" s="19">
        <v>28.653170731707316</v>
      </c>
      <c r="P4" s="19">
        <v>31.266008037508374</v>
      </c>
      <c r="Q4" s="19">
        <v>25.4832</v>
      </c>
      <c r="R4" s="19">
        <v>27.319999999999997</v>
      </c>
      <c r="S4" s="19">
        <v>26.960000000000004</v>
      </c>
      <c r="T4" s="19">
        <v>24.532411892104744</v>
      </c>
      <c r="U4" s="19">
        <v>28.613200000000003</v>
      </c>
      <c r="V4" s="19">
        <v>38.973199999999999</v>
      </c>
      <c r="W4" s="19">
        <v>46.723199999999999</v>
      </c>
      <c r="X4" s="19">
        <v>58.369642184557449</v>
      </c>
      <c r="Y4" s="19">
        <v>51.383357664233579</v>
      </c>
      <c r="Z4" s="19">
        <v>43.499324253535882</v>
      </c>
      <c r="AA4" s="18">
        <v>0</v>
      </c>
    </row>
    <row r="5" spans="2:27" ht="26.25" x14ac:dyDescent="0.25">
      <c r="B5" s="96"/>
      <c r="C5" s="60" t="s">
        <v>28</v>
      </c>
      <c r="D5" s="20">
        <v>0</v>
      </c>
      <c r="E5" s="19">
        <v>0</v>
      </c>
      <c r="F5" s="19">
        <v>8.504999999999999</v>
      </c>
      <c r="G5" s="19">
        <v>8.2639999999999993</v>
      </c>
      <c r="H5" s="19">
        <v>8.504999999999999</v>
      </c>
      <c r="I5" s="19">
        <v>8.7493706293706293</v>
      </c>
      <c r="J5" s="19">
        <v>8.3954545454545446</v>
      </c>
      <c r="K5" s="19">
        <v>13.220000000000002</v>
      </c>
      <c r="L5" s="19">
        <v>0</v>
      </c>
      <c r="M5" s="19">
        <v>12.8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8">
        <v>8.42</v>
      </c>
    </row>
    <row r="6" spans="2:27" ht="26.25" x14ac:dyDescent="0.25">
      <c r="B6" s="96"/>
      <c r="C6" s="60" t="s">
        <v>29</v>
      </c>
      <c r="D6" s="20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8">
        <v>0</v>
      </c>
    </row>
    <row r="7" spans="2:27" ht="27" thickBot="1" x14ac:dyDescent="0.3">
      <c r="B7" s="96"/>
      <c r="C7" s="67" t="s">
        <v>30</v>
      </c>
      <c r="D7" s="20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8">
        <v>0</v>
      </c>
    </row>
    <row r="8" spans="2:27" ht="26.25" x14ac:dyDescent="0.25">
      <c r="B8" s="95">
        <v>43984</v>
      </c>
      <c r="C8" s="59" t="s">
        <v>27</v>
      </c>
      <c r="D8" s="21">
        <v>30.354831297867936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62.909999999999989</v>
      </c>
      <c r="O8" s="23">
        <v>60.87</v>
      </c>
      <c r="P8" s="23">
        <v>0</v>
      </c>
      <c r="Q8" s="23">
        <v>68.45999999999998</v>
      </c>
      <c r="R8" s="23">
        <v>0</v>
      </c>
      <c r="S8" s="23">
        <v>0</v>
      </c>
      <c r="T8" s="23">
        <v>57.909479048697619</v>
      </c>
      <c r="U8" s="23">
        <v>61.931746949261395</v>
      </c>
      <c r="V8" s="23">
        <v>61.779209932279912</v>
      </c>
      <c r="W8" s="23">
        <v>62.086448014279341</v>
      </c>
      <c r="X8" s="23">
        <v>0</v>
      </c>
      <c r="Y8" s="23">
        <v>0</v>
      </c>
      <c r="Z8" s="23">
        <v>75.59</v>
      </c>
      <c r="AA8" s="22">
        <v>0</v>
      </c>
    </row>
    <row r="9" spans="2:27" ht="26.25" x14ac:dyDescent="0.25">
      <c r="B9" s="96"/>
      <c r="C9" s="60" t="s">
        <v>28</v>
      </c>
      <c r="D9" s="20">
        <v>0</v>
      </c>
      <c r="E9" s="19">
        <v>7.7421616712079935</v>
      </c>
      <c r="F9" s="19">
        <v>7.3046875</v>
      </c>
      <c r="G9" s="19">
        <v>8.0572892784895487</v>
      </c>
      <c r="H9" s="19">
        <v>8.3543749999999992</v>
      </c>
      <c r="I9" s="19">
        <v>7.6246632124352329</v>
      </c>
      <c r="J9" s="19">
        <v>12.416752950133231</v>
      </c>
      <c r="K9" s="19">
        <v>14.035798221878624</v>
      </c>
      <c r="L9" s="19">
        <v>14.936013824884792</v>
      </c>
      <c r="M9" s="19">
        <v>14.705000000000002</v>
      </c>
      <c r="N9" s="19">
        <v>0</v>
      </c>
      <c r="O9" s="19">
        <v>0</v>
      </c>
      <c r="P9" s="19">
        <v>22.509999999999998</v>
      </c>
      <c r="Q9" s="19">
        <v>0</v>
      </c>
      <c r="R9" s="19">
        <v>21.48</v>
      </c>
      <c r="S9" s="19">
        <v>21.340000000000003</v>
      </c>
      <c r="T9" s="19">
        <v>0</v>
      </c>
      <c r="U9" s="19">
        <v>0</v>
      </c>
      <c r="V9" s="19">
        <v>0</v>
      </c>
      <c r="W9" s="19">
        <v>0</v>
      </c>
      <c r="X9" s="19">
        <v>25.61</v>
      </c>
      <c r="Y9" s="19">
        <v>24.68</v>
      </c>
      <c r="Z9" s="19">
        <v>0</v>
      </c>
      <c r="AA9" s="18">
        <v>21.870000000000005</v>
      </c>
    </row>
    <row r="10" spans="2:27" ht="26.25" x14ac:dyDescent="0.25">
      <c r="B10" s="96"/>
      <c r="C10" s="60" t="s">
        <v>29</v>
      </c>
      <c r="D10" s="20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8">
        <v>0</v>
      </c>
    </row>
    <row r="11" spans="2:27" ht="27" thickBot="1" x14ac:dyDescent="0.3">
      <c r="B11" s="97"/>
      <c r="C11" s="61" t="s">
        <v>30</v>
      </c>
      <c r="D11" s="17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5">
        <v>0</v>
      </c>
    </row>
    <row r="12" spans="2:27" ht="26.25" x14ac:dyDescent="0.25">
      <c r="B12" s="105">
        <v>43985</v>
      </c>
      <c r="C12" s="68" t="s">
        <v>27</v>
      </c>
      <c r="D12" s="20">
        <v>61.618987138263662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70.47</v>
      </c>
      <c r="M12" s="19">
        <v>62.99</v>
      </c>
      <c r="N12" s="19">
        <v>63.019999999999996</v>
      </c>
      <c r="O12" s="19">
        <v>61.46</v>
      </c>
      <c r="P12" s="19">
        <v>60.230000000000004</v>
      </c>
      <c r="Q12" s="19">
        <v>54.27</v>
      </c>
      <c r="R12" s="19">
        <v>50.9955868544601</v>
      </c>
      <c r="S12" s="19">
        <v>48.203079947575361</v>
      </c>
      <c r="T12" s="19">
        <v>52.403294279807028</v>
      </c>
      <c r="U12" s="19">
        <v>0</v>
      </c>
      <c r="V12" s="19">
        <v>0</v>
      </c>
      <c r="W12" s="19">
        <v>0</v>
      </c>
      <c r="X12" s="19">
        <v>0</v>
      </c>
      <c r="Y12" s="19">
        <v>61.64</v>
      </c>
      <c r="Z12" s="19">
        <v>54.17</v>
      </c>
      <c r="AA12" s="18">
        <v>41.542805343511446</v>
      </c>
    </row>
    <row r="13" spans="2:27" ht="26.25" x14ac:dyDescent="0.25">
      <c r="B13" s="96"/>
      <c r="C13" s="60" t="s">
        <v>28</v>
      </c>
      <c r="D13" s="20">
        <v>0</v>
      </c>
      <c r="E13" s="19">
        <v>17.66</v>
      </c>
      <c r="F13" s="19">
        <v>9.0212960760998797</v>
      </c>
      <c r="G13" s="19">
        <v>8.8730269876002907</v>
      </c>
      <c r="H13" s="19">
        <v>7.36</v>
      </c>
      <c r="I13" s="19">
        <v>8.8699999999999992</v>
      </c>
      <c r="J13" s="19">
        <v>11.44</v>
      </c>
      <c r="K13" s="19">
        <v>13.95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20.100000000000001</v>
      </c>
      <c r="V13" s="19">
        <v>20.55</v>
      </c>
      <c r="W13" s="19">
        <v>22.26</v>
      </c>
      <c r="X13" s="19">
        <v>23.650000000000002</v>
      </c>
      <c r="Y13" s="19">
        <v>0</v>
      </c>
      <c r="Z13" s="19">
        <v>0</v>
      </c>
      <c r="AA13" s="18">
        <v>0</v>
      </c>
    </row>
    <row r="14" spans="2:27" ht="26.25" x14ac:dyDescent="0.25">
      <c r="B14" s="96"/>
      <c r="C14" s="60" t="s">
        <v>29</v>
      </c>
      <c r="D14" s="2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8">
        <v>0</v>
      </c>
    </row>
    <row r="15" spans="2:27" ht="27" thickBot="1" x14ac:dyDescent="0.3">
      <c r="B15" s="97"/>
      <c r="C15" s="61" t="s">
        <v>30</v>
      </c>
      <c r="D15" s="17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5">
        <v>0</v>
      </c>
    </row>
    <row r="16" spans="2:27" ht="26.25" x14ac:dyDescent="0.25">
      <c r="B16" s="95">
        <v>43986</v>
      </c>
      <c r="C16" s="59" t="s">
        <v>27</v>
      </c>
      <c r="D16" s="20">
        <v>33.89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8">
        <v>0</v>
      </c>
    </row>
    <row r="17" spans="2:27" ht="26.25" x14ac:dyDescent="0.25">
      <c r="B17" s="96"/>
      <c r="C17" s="60" t="s">
        <v>28</v>
      </c>
      <c r="D17" s="20">
        <v>0</v>
      </c>
      <c r="E17" s="19">
        <v>7.9316232464929861</v>
      </c>
      <c r="F17" s="19">
        <v>8.3890748249170652</v>
      </c>
      <c r="G17" s="19">
        <v>7.3103035795197089</v>
      </c>
      <c r="H17" s="19">
        <v>7.2949999999999999</v>
      </c>
      <c r="I17" s="19">
        <v>7.2965789473684204</v>
      </c>
      <c r="J17" s="19">
        <v>8.7092592592592606</v>
      </c>
      <c r="K17" s="19">
        <v>14.022251585623676</v>
      </c>
      <c r="L17" s="19">
        <v>14.425699721964783</v>
      </c>
      <c r="M17" s="19">
        <v>11.162472451790633</v>
      </c>
      <c r="N17" s="19">
        <v>9.3126565464895634</v>
      </c>
      <c r="O17" s="19">
        <v>9.052480951496003</v>
      </c>
      <c r="P17" s="19">
        <v>8.0820222961079597</v>
      </c>
      <c r="Q17" s="19">
        <v>7.8537181182694118</v>
      </c>
      <c r="R17" s="19">
        <v>7.2966666666666669</v>
      </c>
      <c r="S17" s="19">
        <v>12.120000000000001</v>
      </c>
      <c r="T17" s="19">
        <v>8.3057707509881418</v>
      </c>
      <c r="U17" s="19">
        <v>7.7860731616274732</v>
      </c>
      <c r="V17" s="19">
        <v>9.8354649289793539</v>
      </c>
      <c r="W17" s="19">
        <v>10.347195721306736</v>
      </c>
      <c r="X17" s="19">
        <v>10.625508177570094</v>
      </c>
      <c r="Y17" s="19">
        <v>7.9362737784408797</v>
      </c>
      <c r="Z17" s="19">
        <v>7.5971278590176228</v>
      </c>
      <c r="AA17" s="18">
        <v>7.4725332305914085</v>
      </c>
    </row>
    <row r="18" spans="2:27" ht="26.25" x14ac:dyDescent="0.25">
      <c r="B18" s="96"/>
      <c r="C18" s="60" t="s">
        <v>29</v>
      </c>
      <c r="D18" s="20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8">
        <v>0</v>
      </c>
    </row>
    <row r="19" spans="2:27" ht="27" thickBot="1" x14ac:dyDescent="0.3">
      <c r="B19" s="97"/>
      <c r="C19" s="61" t="s">
        <v>30</v>
      </c>
      <c r="D19" s="17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5">
        <v>0</v>
      </c>
    </row>
    <row r="20" spans="2:27" ht="26.25" x14ac:dyDescent="0.25">
      <c r="B20" s="95">
        <v>43987</v>
      </c>
      <c r="C20" s="59" t="s">
        <v>27</v>
      </c>
      <c r="D20" s="20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42.038762122076442</v>
      </c>
      <c r="O20" s="19">
        <v>37.373605442176874</v>
      </c>
      <c r="P20" s="19">
        <v>34.244074074074078</v>
      </c>
      <c r="Q20" s="19">
        <v>31.383200000000002</v>
      </c>
      <c r="R20" s="19">
        <v>32.24</v>
      </c>
      <c r="S20" s="19">
        <v>30.69</v>
      </c>
      <c r="T20" s="19">
        <v>28.379789167575428</v>
      </c>
      <c r="U20" s="19">
        <v>33.890000000000008</v>
      </c>
      <c r="V20" s="19">
        <v>37.200000000000003</v>
      </c>
      <c r="W20" s="19">
        <v>38.869999999999997</v>
      </c>
      <c r="X20" s="19">
        <v>0</v>
      </c>
      <c r="Y20" s="19">
        <v>0</v>
      </c>
      <c r="Z20" s="19">
        <v>0</v>
      </c>
      <c r="AA20" s="18">
        <v>0</v>
      </c>
    </row>
    <row r="21" spans="2:27" ht="26.25" x14ac:dyDescent="0.25">
      <c r="B21" s="96"/>
      <c r="C21" s="60" t="s">
        <v>28</v>
      </c>
      <c r="D21" s="20">
        <v>7.2983333333333329</v>
      </c>
      <c r="E21" s="19">
        <v>7.5434424498416037</v>
      </c>
      <c r="F21" s="19">
        <v>8.5145769050958382</v>
      </c>
      <c r="G21" s="19">
        <v>8.2560000000000002</v>
      </c>
      <c r="H21" s="19">
        <v>8.2498076923076926</v>
      </c>
      <c r="I21" s="19">
        <v>8.1501369863013693</v>
      </c>
      <c r="J21" s="19">
        <v>7.81</v>
      </c>
      <c r="K21" s="19">
        <v>10.56</v>
      </c>
      <c r="L21" s="19">
        <v>11.77</v>
      </c>
      <c r="M21" s="19">
        <v>10.14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8.8465038099506952</v>
      </c>
      <c r="Y21" s="19">
        <v>8.3318830556428782</v>
      </c>
      <c r="Z21" s="19">
        <v>12.12</v>
      </c>
      <c r="AA21" s="18">
        <v>12.12</v>
      </c>
    </row>
    <row r="22" spans="2:27" ht="26.25" x14ac:dyDescent="0.25">
      <c r="B22" s="96"/>
      <c r="C22" s="60" t="s">
        <v>29</v>
      </c>
      <c r="D22" s="20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8">
        <v>0</v>
      </c>
    </row>
    <row r="23" spans="2:27" ht="27" thickBot="1" x14ac:dyDescent="0.3">
      <c r="B23" s="97"/>
      <c r="C23" s="61" t="s">
        <v>30</v>
      </c>
      <c r="D23" s="17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5">
        <v>0</v>
      </c>
    </row>
    <row r="24" spans="2:27" ht="26.25" x14ac:dyDescent="0.25">
      <c r="B24" s="95">
        <v>43988</v>
      </c>
      <c r="C24" s="59" t="s">
        <v>27</v>
      </c>
      <c r="D24" s="20">
        <v>22.5</v>
      </c>
      <c r="E24" s="19">
        <v>15.890000000000002</v>
      </c>
      <c r="F24" s="19">
        <v>0</v>
      </c>
      <c r="G24" s="19">
        <v>9.3000000000000007</v>
      </c>
      <c r="H24" s="19">
        <v>5.07</v>
      </c>
      <c r="I24" s="19">
        <v>6.33</v>
      </c>
      <c r="J24" s="19">
        <v>20.55</v>
      </c>
      <c r="K24" s="19">
        <v>0</v>
      </c>
      <c r="L24" s="19">
        <v>0</v>
      </c>
      <c r="M24" s="19">
        <v>26.48</v>
      </c>
      <c r="N24" s="19">
        <v>29.27</v>
      </c>
      <c r="O24" s="19">
        <v>0</v>
      </c>
      <c r="P24" s="19">
        <v>18.600000000000001</v>
      </c>
      <c r="Q24" s="19">
        <v>11.614685212298681</v>
      </c>
      <c r="R24" s="19">
        <v>10.1927352297593</v>
      </c>
      <c r="S24" s="19">
        <v>9.3104801670146138</v>
      </c>
      <c r="T24" s="19">
        <v>24.119449901768174</v>
      </c>
      <c r="U24" s="19">
        <v>26.974533860247892</v>
      </c>
      <c r="V24" s="19">
        <v>28.998505082718754</v>
      </c>
      <c r="W24" s="19">
        <v>45.08</v>
      </c>
      <c r="X24" s="19">
        <v>56.989999999999995</v>
      </c>
      <c r="Y24" s="19">
        <v>52.393511600471882</v>
      </c>
      <c r="Z24" s="19">
        <v>35.86928921568628</v>
      </c>
      <c r="AA24" s="18">
        <v>0</v>
      </c>
    </row>
    <row r="25" spans="2:27" ht="26.25" x14ac:dyDescent="0.25">
      <c r="B25" s="96"/>
      <c r="C25" s="60" t="s">
        <v>28</v>
      </c>
      <c r="D25" s="20">
        <v>0</v>
      </c>
      <c r="E25" s="19">
        <v>0</v>
      </c>
      <c r="F25" s="19">
        <v>9.2543638525564802</v>
      </c>
      <c r="G25" s="19">
        <v>0</v>
      </c>
      <c r="H25" s="19">
        <v>0</v>
      </c>
      <c r="I25" s="19">
        <v>0</v>
      </c>
      <c r="J25" s="19">
        <v>0</v>
      </c>
      <c r="K25" s="19">
        <v>12.12</v>
      </c>
      <c r="L25" s="19">
        <v>12.119999999999997</v>
      </c>
      <c r="M25" s="19">
        <v>0</v>
      </c>
      <c r="N25" s="19">
        <v>0</v>
      </c>
      <c r="O25" s="19">
        <v>12.119999999999997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8">
        <v>12.12</v>
      </c>
    </row>
    <row r="26" spans="2:27" ht="26.25" x14ac:dyDescent="0.25">
      <c r="B26" s="96"/>
      <c r="C26" s="60" t="s">
        <v>29</v>
      </c>
      <c r="D26" s="20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8">
        <v>0</v>
      </c>
    </row>
    <row r="27" spans="2:27" ht="27" thickBot="1" x14ac:dyDescent="0.3">
      <c r="B27" s="97"/>
      <c r="C27" s="61" t="s">
        <v>30</v>
      </c>
      <c r="D27" s="17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5">
        <v>0</v>
      </c>
    </row>
    <row r="28" spans="2:27" ht="26.25" x14ac:dyDescent="0.25">
      <c r="B28" s="95">
        <v>43989</v>
      </c>
      <c r="C28" s="59" t="s">
        <v>27</v>
      </c>
      <c r="D28" s="20">
        <v>40.940000000000005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21.75</v>
      </c>
      <c r="O28" s="19">
        <v>19.61</v>
      </c>
      <c r="P28" s="19">
        <v>16.13</v>
      </c>
      <c r="Q28" s="19">
        <v>12.3</v>
      </c>
      <c r="R28" s="19">
        <v>0</v>
      </c>
      <c r="S28" s="19">
        <v>13.58</v>
      </c>
      <c r="T28" s="19">
        <v>22.44</v>
      </c>
      <c r="U28" s="19">
        <v>29.49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8">
        <v>0</v>
      </c>
    </row>
    <row r="29" spans="2:27" ht="26.25" x14ac:dyDescent="0.25">
      <c r="B29" s="96"/>
      <c r="C29" s="60" t="s">
        <v>28</v>
      </c>
      <c r="D29" s="20">
        <v>0</v>
      </c>
      <c r="E29" s="19">
        <v>7.3078947368421048</v>
      </c>
      <c r="F29" s="19">
        <v>7.3</v>
      </c>
      <c r="G29" s="19">
        <v>7.2953571428571422</v>
      </c>
      <c r="H29" s="19">
        <v>7.29</v>
      </c>
      <c r="I29" s="19">
        <v>7.29</v>
      </c>
      <c r="J29" s="19">
        <v>7.29</v>
      </c>
      <c r="K29" s="19">
        <v>9.4259760956175302</v>
      </c>
      <c r="L29" s="19">
        <v>9.0757894736842086</v>
      </c>
      <c r="M29" s="19">
        <v>7.4978289221327197</v>
      </c>
      <c r="N29" s="19">
        <v>0</v>
      </c>
      <c r="O29" s="19">
        <v>0</v>
      </c>
      <c r="P29" s="19">
        <v>0</v>
      </c>
      <c r="Q29" s="19">
        <v>0</v>
      </c>
      <c r="R29" s="19">
        <v>12.120000000000001</v>
      </c>
      <c r="S29" s="19">
        <v>0</v>
      </c>
      <c r="T29" s="19">
        <v>0</v>
      </c>
      <c r="U29" s="19">
        <v>0</v>
      </c>
      <c r="V29" s="19">
        <v>8.5504013663535439</v>
      </c>
      <c r="W29" s="19">
        <v>10.322968776953598</v>
      </c>
      <c r="X29" s="19">
        <v>12.137809344514803</v>
      </c>
      <c r="Y29" s="19">
        <v>10.955</v>
      </c>
      <c r="Z29" s="19">
        <v>9.7550000000000008</v>
      </c>
      <c r="AA29" s="18">
        <v>10.830528846153847</v>
      </c>
    </row>
    <row r="30" spans="2:27" ht="26.25" x14ac:dyDescent="0.25">
      <c r="B30" s="96"/>
      <c r="C30" s="60" t="s">
        <v>29</v>
      </c>
      <c r="D30" s="20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8">
        <v>0</v>
      </c>
    </row>
    <row r="31" spans="2:27" ht="27" thickBot="1" x14ac:dyDescent="0.3">
      <c r="B31" s="97"/>
      <c r="C31" s="61" t="s">
        <v>30</v>
      </c>
      <c r="D31" s="17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5">
        <v>0</v>
      </c>
    </row>
    <row r="32" spans="2:27" ht="26.25" x14ac:dyDescent="0.25">
      <c r="B32" s="95">
        <v>43990</v>
      </c>
      <c r="C32" s="59" t="s">
        <v>27</v>
      </c>
      <c r="D32" s="20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8">
        <v>0</v>
      </c>
    </row>
    <row r="33" spans="2:28" ht="26.25" x14ac:dyDescent="0.25">
      <c r="B33" s="96"/>
      <c r="C33" s="60" t="s">
        <v>28</v>
      </c>
      <c r="D33" s="20">
        <v>9.5766666666666662</v>
      </c>
      <c r="E33" s="19">
        <v>7.5059380970577001</v>
      </c>
      <c r="F33" s="19">
        <v>12.12</v>
      </c>
      <c r="G33" s="19">
        <v>12.12</v>
      </c>
      <c r="H33" s="19">
        <v>12.12</v>
      </c>
      <c r="I33" s="19">
        <v>12.96</v>
      </c>
      <c r="J33" s="19">
        <v>19.400000000000002</v>
      </c>
      <c r="K33" s="19">
        <v>25.51</v>
      </c>
      <c r="L33" s="19">
        <v>25.21</v>
      </c>
      <c r="M33" s="19">
        <v>15.390469416785205</v>
      </c>
      <c r="N33" s="19">
        <v>12.164999999999999</v>
      </c>
      <c r="O33" s="19">
        <v>11.410119794637762</v>
      </c>
      <c r="P33" s="19">
        <v>11.916932907348242</v>
      </c>
      <c r="Q33" s="19">
        <v>10.361101306036005</v>
      </c>
      <c r="R33" s="19">
        <v>10.395043177892918</v>
      </c>
      <c r="S33" s="19">
        <v>10.468490304709141</v>
      </c>
      <c r="T33" s="19">
        <v>16</v>
      </c>
      <c r="U33" s="19">
        <v>17.46</v>
      </c>
      <c r="V33" s="19">
        <v>16.845044694017879</v>
      </c>
      <c r="W33" s="19">
        <v>16.965319148936171</v>
      </c>
      <c r="X33" s="19">
        <v>18.762481340189083</v>
      </c>
      <c r="Y33" s="19">
        <v>15.25980754062155</v>
      </c>
      <c r="Z33" s="19">
        <v>12.60196218702095</v>
      </c>
      <c r="AA33" s="18">
        <v>8.4055555555555568</v>
      </c>
    </row>
    <row r="34" spans="2:28" ht="26.25" x14ac:dyDescent="0.25">
      <c r="B34" s="96"/>
      <c r="C34" s="60" t="s">
        <v>29</v>
      </c>
      <c r="D34" s="20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8">
        <v>0</v>
      </c>
    </row>
    <row r="35" spans="2:28" ht="27" thickBot="1" x14ac:dyDescent="0.3">
      <c r="B35" s="96"/>
      <c r="C35" s="67" t="s">
        <v>30</v>
      </c>
      <c r="D35" s="20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8">
        <v>0</v>
      </c>
    </row>
    <row r="36" spans="2:28" ht="26.25" x14ac:dyDescent="0.25">
      <c r="B36" s="95">
        <v>43991</v>
      </c>
      <c r="C36" s="59" t="s">
        <v>27</v>
      </c>
      <c r="D36" s="21">
        <v>44.85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72.09</v>
      </c>
      <c r="M36" s="23">
        <v>62.000817469204925</v>
      </c>
      <c r="N36" s="23">
        <v>60.360123671078334</v>
      </c>
      <c r="O36" s="23">
        <v>63.607335092348286</v>
      </c>
      <c r="P36" s="23">
        <v>71.550998559769567</v>
      </c>
      <c r="Q36" s="23">
        <v>61.657777777777781</v>
      </c>
      <c r="R36" s="23">
        <v>58.155479744136457</v>
      </c>
      <c r="S36" s="23">
        <v>52.585510786236405</v>
      </c>
      <c r="T36" s="23">
        <v>0</v>
      </c>
      <c r="U36" s="23">
        <v>0</v>
      </c>
      <c r="V36" s="23">
        <v>0</v>
      </c>
      <c r="W36" s="23">
        <v>0</v>
      </c>
      <c r="X36" s="23">
        <v>56.300000000000004</v>
      </c>
      <c r="Y36" s="23">
        <v>50.318600405679511</v>
      </c>
      <c r="Z36" s="23">
        <v>45.436549971767363</v>
      </c>
      <c r="AA36" s="22">
        <v>39.536571936056838</v>
      </c>
      <c r="AB36" s="92"/>
    </row>
    <row r="37" spans="2:28" ht="26.25" x14ac:dyDescent="0.25">
      <c r="B37" s="96"/>
      <c r="C37" s="60" t="s">
        <v>28</v>
      </c>
      <c r="D37" s="20">
        <v>0</v>
      </c>
      <c r="E37" s="19">
        <v>7.8544444444444439</v>
      </c>
      <c r="F37" s="19">
        <v>8.6231865413161799</v>
      </c>
      <c r="G37" s="19">
        <v>12.12</v>
      </c>
      <c r="H37" s="19">
        <v>12.200000000000001</v>
      </c>
      <c r="I37" s="19">
        <v>12.950000000000001</v>
      </c>
      <c r="J37" s="19">
        <v>17.43</v>
      </c>
      <c r="K37" s="19">
        <v>22.47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20.25</v>
      </c>
      <c r="U37" s="19">
        <v>20.67</v>
      </c>
      <c r="V37" s="19">
        <v>21.34</v>
      </c>
      <c r="W37" s="19">
        <v>21.04</v>
      </c>
      <c r="X37" s="19">
        <v>0</v>
      </c>
      <c r="Y37" s="19">
        <v>0</v>
      </c>
      <c r="Z37" s="19">
        <v>0</v>
      </c>
      <c r="AA37" s="18">
        <v>0</v>
      </c>
      <c r="AB37" s="93"/>
    </row>
    <row r="38" spans="2:28" ht="26.25" x14ac:dyDescent="0.25">
      <c r="B38" s="96"/>
      <c r="C38" s="60" t="s">
        <v>29</v>
      </c>
      <c r="D38" s="20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8">
        <v>0</v>
      </c>
      <c r="AB38" s="93"/>
    </row>
    <row r="39" spans="2:28" ht="27" thickBot="1" x14ac:dyDescent="0.3">
      <c r="B39" s="97"/>
      <c r="C39" s="61" t="s">
        <v>30</v>
      </c>
      <c r="D39" s="17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5">
        <v>0</v>
      </c>
      <c r="AB39" s="94"/>
    </row>
    <row r="40" spans="2:28" ht="26.25" hidden="1" x14ac:dyDescent="0.25">
      <c r="B40" s="105">
        <v>43992</v>
      </c>
      <c r="C40" s="68" t="s">
        <v>27</v>
      </c>
      <c r="D40" s="20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8"/>
    </row>
    <row r="41" spans="2:28" ht="26.25" hidden="1" x14ac:dyDescent="0.25">
      <c r="B41" s="96"/>
      <c r="C41" s="60" t="s">
        <v>28</v>
      </c>
      <c r="D41" s="20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8"/>
    </row>
    <row r="42" spans="2:28" ht="26.25" hidden="1" x14ac:dyDescent="0.25">
      <c r="B42" s="96"/>
      <c r="C42" s="60" t="s">
        <v>29</v>
      </c>
      <c r="D42" s="20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8"/>
    </row>
    <row r="43" spans="2:28" ht="27" hidden="1" thickBot="1" x14ac:dyDescent="0.3">
      <c r="B43" s="97"/>
      <c r="C43" s="61" t="s">
        <v>30</v>
      </c>
      <c r="D43" s="17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5"/>
    </row>
    <row r="44" spans="2:28" ht="26.25" hidden="1" x14ac:dyDescent="0.25">
      <c r="B44" s="95">
        <v>43993</v>
      </c>
      <c r="C44" s="59" t="s">
        <v>27</v>
      </c>
      <c r="D44" s="20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8"/>
    </row>
    <row r="45" spans="2:28" ht="26.25" hidden="1" x14ac:dyDescent="0.25">
      <c r="B45" s="96"/>
      <c r="C45" s="60" t="s">
        <v>28</v>
      </c>
      <c r="D45" s="20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8"/>
    </row>
    <row r="46" spans="2:28" ht="26.25" hidden="1" x14ac:dyDescent="0.25">
      <c r="B46" s="96"/>
      <c r="C46" s="60" t="s">
        <v>29</v>
      </c>
      <c r="D46" s="20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8"/>
    </row>
    <row r="47" spans="2:28" ht="27" hidden="1" thickBot="1" x14ac:dyDescent="0.3">
      <c r="B47" s="97"/>
      <c r="C47" s="61" t="s">
        <v>30</v>
      </c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5"/>
    </row>
    <row r="48" spans="2:28" ht="26.25" hidden="1" x14ac:dyDescent="0.25">
      <c r="B48" s="95">
        <v>43994</v>
      </c>
      <c r="C48" s="59" t="s">
        <v>27</v>
      </c>
      <c r="D48" s="20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8"/>
    </row>
    <row r="49" spans="2:27" ht="26.25" hidden="1" x14ac:dyDescent="0.25">
      <c r="B49" s="96"/>
      <c r="C49" s="60" t="s">
        <v>28</v>
      </c>
      <c r="D49" s="20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8"/>
    </row>
    <row r="50" spans="2:27" ht="26.25" hidden="1" x14ac:dyDescent="0.25">
      <c r="B50" s="96"/>
      <c r="C50" s="60" t="s">
        <v>29</v>
      </c>
      <c r="D50" s="20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8"/>
    </row>
    <row r="51" spans="2:27" ht="27" hidden="1" thickBot="1" x14ac:dyDescent="0.3">
      <c r="B51" s="97"/>
      <c r="C51" s="61" t="s">
        <v>30</v>
      </c>
      <c r="D51" s="17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5"/>
    </row>
    <row r="52" spans="2:27" ht="26.25" hidden="1" x14ac:dyDescent="0.25">
      <c r="B52" s="95">
        <v>43995</v>
      </c>
      <c r="C52" s="59" t="s">
        <v>27</v>
      </c>
      <c r="D52" s="20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8"/>
    </row>
    <row r="53" spans="2:27" ht="26.25" hidden="1" x14ac:dyDescent="0.25">
      <c r="B53" s="96"/>
      <c r="C53" s="60" t="s">
        <v>28</v>
      </c>
      <c r="D53" s="20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8"/>
    </row>
    <row r="54" spans="2:27" ht="26.25" hidden="1" x14ac:dyDescent="0.25">
      <c r="B54" s="96"/>
      <c r="C54" s="60" t="s">
        <v>29</v>
      </c>
      <c r="D54" s="20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8"/>
    </row>
    <row r="55" spans="2:27" ht="27" hidden="1" thickBot="1" x14ac:dyDescent="0.3">
      <c r="B55" s="97"/>
      <c r="C55" s="61" t="s">
        <v>30</v>
      </c>
      <c r="D55" s="17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5"/>
    </row>
    <row r="56" spans="2:27" ht="26.25" hidden="1" x14ac:dyDescent="0.25">
      <c r="B56" s="95">
        <v>43996</v>
      </c>
      <c r="C56" s="59" t="s">
        <v>27</v>
      </c>
      <c r="D56" s="20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8"/>
    </row>
    <row r="57" spans="2:27" ht="26.25" hidden="1" x14ac:dyDescent="0.25">
      <c r="B57" s="96"/>
      <c r="C57" s="60" t="s">
        <v>28</v>
      </c>
      <c r="D57" s="20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8"/>
    </row>
    <row r="58" spans="2:27" ht="26.25" hidden="1" x14ac:dyDescent="0.25">
      <c r="B58" s="96"/>
      <c r="C58" s="60" t="s">
        <v>29</v>
      </c>
      <c r="D58" s="20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8"/>
    </row>
    <row r="59" spans="2:27" ht="27" hidden="1" thickBot="1" x14ac:dyDescent="0.3">
      <c r="B59" s="97"/>
      <c r="C59" s="61" t="s">
        <v>30</v>
      </c>
      <c r="D59" s="17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5"/>
    </row>
    <row r="60" spans="2:27" ht="26.25" hidden="1" x14ac:dyDescent="0.25">
      <c r="B60" s="95">
        <v>43997</v>
      </c>
      <c r="C60" s="59" t="s">
        <v>27</v>
      </c>
      <c r="D60" s="20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8"/>
    </row>
    <row r="61" spans="2:27" ht="26.25" hidden="1" x14ac:dyDescent="0.25">
      <c r="B61" s="96"/>
      <c r="C61" s="60" t="s">
        <v>28</v>
      </c>
      <c r="D61" s="20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8"/>
    </row>
    <row r="62" spans="2:27" ht="26.25" hidden="1" x14ac:dyDescent="0.25">
      <c r="B62" s="96"/>
      <c r="C62" s="60" t="s">
        <v>29</v>
      </c>
      <c r="D62" s="20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8"/>
    </row>
    <row r="63" spans="2:27" ht="27" hidden="1" thickBot="1" x14ac:dyDescent="0.3">
      <c r="B63" s="97"/>
      <c r="C63" s="61" t="s">
        <v>30</v>
      </c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5"/>
    </row>
    <row r="64" spans="2:27" ht="26.25" hidden="1" x14ac:dyDescent="0.25">
      <c r="B64" s="95">
        <v>43998</v>
      </c>
      <c r="C64" s="59" t="s">
        <v>27</v>
      </c>
      <c r="D64" s="20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8"/>
    </row>
    <row r="65" spans="2:27" ht="26.25" hidden="1" x14ac:dyDescent="0.25">
      <c r="B65" s="96"/>
      <c r="C65" s="60" t="s">
        <v>28</v>
      </c>
      <c r="D65" s="20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8"/>
    </row>
    <row r="66" spans="2:27" ht="26.25" hidden="1" x14ac:dyDescent="0.25">
      <c r="B66" s="96"/>
      <c r="C66" s="60" t="s">
        <v>29</v>
      </c>
      <c r="D66" s="20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8"/>
    </row>
    <row r="67" spans="2:27" ht="27" hidden="1" thickBot="1" x14ac:dyDescent="0.3">
      <c r="B67" s="97"/>
      <c r="C67" s="61" t="s">
        <v>30</v>
      </c>
      <c r="D67" s="17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5"/>
    </row>
    <row r="68" spans="2:27" ht="26.25" hidden="1" x14ac:dyDescent="0.25">
      <c r="B68" s="95">
        <v>43999</v>
      </c>
      <c r="C68" s="59" t="s">
        <v>27</v>
      </c>
      <c r="D68" s="20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8"/>
    </row>
    <row r="69" spans="2:27" ht="26.25" hidden="1" x14ac:dyDescent="0.25">
      <c r="B69" s="96"/>
      <c r="C69" s="60" t="s">
        <v>28</v>
      </c>
      <c r="D69" s="20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8"/>
    </row>
    <row r="70" spans="2:27" ht="26.25" hidden="1" x14ac:dyDescent="0.25">
      <c r="B70" s="96"/>
      <c r="C70" s="60" t="s">
        <v>29</v>
      </c>
      <c r="D70" s="20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8"/>
    </row>
    <row r="71" spans="2:27" ht="27" hidden="1" thickBot="1" x14ac:dyDescent="0.3">
      <c r="B71" s="97"/>
      <c r="C71" s="61" t="s">
        <v>30</v>
      </c>
      <c r="D71" s="17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5"/>
    </row>
    <row r="72" spans="2:27" ht="26.25" hidden="1" x14ac:dyDescent="0.25">
      <c r="B72" s="95">
        <v>44000</v>
      </c>
      <c r="C72" s="59" t="s">
        <v>27</v>
      </c>
      <c r="D72" s="20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8"/>
    </row>
    <row r="73" spans="2:27" ht="26.25" hidden="1" x14ac:dyDescent="0.25">
      <c r="B73" s="96"/>
      <c r="C73" s="60" t="s">
        <v>28</v>
      </c>
      <c r="D73" s="20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8"/>
    </row>
    <row r="74" spans="2:27" ht="26.25" hidden="1" x14ac:dyDescent="0.25">
      <c r="B74" s="96"/>
      <c r="C74" s="60" t="s">
        <v>29</v>
      </c>
      <c r="D74" s="20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8"/>
    </row>
    <row r="75" spans="2:27" ht="27" hidden="1" thickBot="1" x14ac:dyDescent="0.3">
      <c r="B75" s="97"/>
      <c r="C75" s="61" t="s">
        <v>30</v>
      </c>
      <c r="D75" s="17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5"/>
    </row>
    <row r="76" spans="2:27" ht="26.25" hidden="1" x14ac:dyDescent="0.25">
      <c r="B76" s="95">
        <v>44001</v>
      </c>
      <c r="C76" s="59" t="s">
        <v>27</v>
      </c>
      <c r="D76" s="20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8"/>
    </row>
    <row r="77" spans="2:27" ht="26.25" hidden="1" x14ac:dyDescent="0.25">
      <c r="B77" s="96"/>
      <c r="C77" s="60" t="s">
        <v>28</v>
      </c>
      <c r="D77" s="20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8"/>
    </row>
    <row r="78" spans="2:27" ht="26.25" hidden="1" x14ac:dyDescent="0.25">
      <c r="B78" s="96"/>
      <c r="C78" s="60" t="s">
        <v>29</v>
      </c>
      <c r="D78" s="20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8"/>
    </row>
    <row r="79" spans="2:27" ht="27" hidden="1" thickBot="1" x14ac:dyDescent="0.3">
      <c r="B79" s="97"/>
      <c r="C79" s="61" t="s">
        <v>30</v>
      </c>
      <c r="D79" s="17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5"/>
    </row>
    <row r="80" spans="2:27" ht="26.25" hidden="1" x14ac:dyDescent="0.25">
      <c r="B80" s="95">
        <v>44002</v>
      </c>
      <c r="C80" s="59" t="s">
        <v>27</v>
      </c>
      <c r="D80" s="20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8"/>
    </row>
    <row r="81" spans="2:27" ht="26.25" hidden="1" x14ac:dyDescent="0.25">
      <c r="B81" s="96"/>
      <c r="C81" s="60" t="s">
        <v>28</v>
      </c>
      <c r="D81" s="20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8"/>
    </row>
    <row r="82" spans="2:27" ht="26.25" hidden="1" x14ac:dyDescent="0.25">
      <c r="B82" s="96"/>
      <c r="C82" s="60" t="s">
        <v>29</v>
      </c>
      <c r="D82" s="20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8"/>
    </row>
    <row r="83" spans="2:27" ht="27" hidden="1" thickBot="1" x14ac:dyDescent="0.3">
      <c r="B83" s="97"/>
      <c r="C83" s="61" t="s">
        <v>30</v>
      </c>
      <c r="D83" s="17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5"/>
    </row>
    <row r="84" spans="2:27" ht="26.25" hidden="1" x14ac:dyDescent="0.25">
      <c r="B84" s="95">
        <v>44003</v>
      </c>
      <c r="C84" s="59" t="s">
        <v>27</v>
      </c>
      <c r="D84" s="20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8"/>
    </row>
    <row r="85" spans="2:27" ht="26.25" hidden="1" x14ac:dyDescent="0.25">
      <c r="B85" s="96"/>
      <c r="C85" s="60" t="s">
        <v>28</v>
      </c>
      <c r="D85" s="20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8"/>
    </row>
    <row r="86" spans="2:27" ht="26.25" hidden="1" x14ac:dyDescent="0.25">
      <c r="B86" s="96"/>
      <c r="C86" s="60" t="s">
        <v>29</v>
      </c>
      <c r="D86" s="20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8"/>
    </row>
    <row r="87" spans="2:27" ht="27" hidden="1" thickBot="1" x14ac:dyDescent="0.3">
      <c r="B87" s="97"/>
      <c r="C87" s="61" t="s">
        <v>30</v>
      </c>
      <c r="D87" s="17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5"/>
    </row>
    <row r="88" spans="2:27" ht="26.25" hidden="1" x14ac:dyDescent="0.25">
      <c r="B88" s="95">
        <v>44004</v>
      </c>
      <c r="C88" s="59" t="s">
        <v>27</v>
      </c>
      <c r="D88" s="20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8"/>
    </row>
    <row r="89" spans="2:27" ht="26.25" hidden="1" x14ac:dyDescent="0.25">
      <c r="B89" s="96"/>
      <c r="C89" s="60" t="s">
        <v>28</v>
      </c>
      <c r="D89" s="20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8"/>
    </row>
    <row r="90" spans="2:27" ht="26.25" hidden="1" x14ac:dyDescent="0.25">
      <c r="B90" s="96"/>
      <c r="C90" s="60" t="s">
        <v>29</v>
      </c>
      <c r="D90" s="20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8"/>
    </row>
    <row r="91" spans="2:27" ht="27" hidden="1" thickBot="1" x14ac:dyDescent="0.3">
      <c r="B91" s="97"/>
      <c r="C91" s="61" t="s">
        <v>30</v>
      </c>
      <c r="D91" s="17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5"/>
    </row>
    <row r="92" spans="2:27" ht="26.25" hidden="1" x14ac:dyDescent="0.25">
      <c r="B92" s="95">
        <v>44005</v>
      </c>
      <c r="C92" s="63" t="s">
        <v>27</v>
      </c>
      <c r="D92" s="20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8"/>
    </row>
    <row r="93" spans="2:27" ht="26.25" hidden="1" x14ac:dyDescent="0.25">
      <c r="B93" s="96"/>
      <c r="C93" s="64" t="s">
        <v>28</v>
      </c>
      <c r="D93" s="20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8"/>
    </row>
    <row r="94" spans="2:27" ht="26.25" hidden="1" x14ac:dyDescent="0.25">
      <c r="B94" s="96"/>
      <c r="C94" s="64" t="s">
        <v>29</v>
      </c>
      <c r="D94" s="20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8"/>
    </row>
    <row r="95" spans="2:27" ht="27" hidden="1" thickBot="1" x14ac:dyDescent="0.3">
      <c r="B95" s="97"/>
      <c r="C95" s="65" t="s">
        <v>30</v>
      </c>
      <c r="D95" s="17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5"/>
    </row>
    <row r="96" spans="2:27" ht="26.25" hidden="1" x14ac:dyDescent="0.25">
      <c r="B96" s="95">
        <v>44006</v>
      </c>
      <c r="C96" s="59" t="s">
        <v>27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2"/>
    </row>
    <row r="97" spans="2:27" ht="26.25" hidden="1" x14ac:dyDescent="0.25">
      <c r="B97" s="96"/>
      <c r="C97" s="60" t="s">
        <v>28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8"/>
    </row>
    <row r="98" spans="2:27" ht="26.25" hidden="1" x14ac:dyDescent="0.25">
      <c r="B98" s="96"/>
      <c r="C98" s="60" t="s">
        <v>29</v>
      </c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8"/>
    </row>
    <row r="99" spans="2:27" ht="27" hidden="1" thickBot="1" x14ac:dyDescent="0.3">
      <c r="B99" s="97"/>
      <c r="C99" s="61" t="s">
        <v>30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5"/>
    </row>
    <row r="100" spans="2:27" ht="26.25" hidden="1" x14ac:dyDescent="0.25">
      <c r="B100" s="95">
        <v>44007</v>
      </c>
      <c r="C100" s="59" t="s">
        <v>27</v>
      </c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8"/>
    </row>
    <row r="101" spans="2:27" ht="26.25" hidden="1" x14ac:dyDescent="0.25">
      <c r="B101" s="96"/>
      <c r="C101" s="60" t="s">
        <v>28</v>
      </c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8"/>
    </row>
    <row r="102" spans="2:27" ht="26.25" hidden="1" x14ac:dyDescent="0.25">
      <c r="B102" s="96"/>
      <c r="C102" s="60" t="s">
        <v>29</v>
      </c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8"/>
    </row>
    <row r="103" spans="2:27" ht="27" hidden="1" thickBot="1" x14ac:dyDescent="0.3">
      <c r="B103" s="97"/>
      <c r="C103" s="61" t="s">
        <v>30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5"/>
    </row>
    <row r="104" spans="2:27" ht="26.25" hidden="1" x14ac:dyDescent="0.25">
      <c r="B104" s="95">
        <v>44008</v>
      </c>
      <c r="C104" s="59" t="s">
        <v>27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2"/>
    </row>
    <row r="105" spans="2:27" ht="26.25" hidden="1" x14ac:dyDescent="0.25">
      <c r="B105" s="96"/>
      <c r="C105" s="60" t="s">
        <v>28</v>
      </c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8"/>
    </row>
    <row r="106" spans="2:27" ht="26.25" hidden="1" x14ac:dyDescent="0.25">
      <c r="B106" s="96"/>
      <c r="C106" s="60" t="s">
        <v>29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8"/>
    </row>
    <row r="107" spans="2:27" ht="20.25" hidden="1" customHeight="1" thickBot="1" x14ac:dyDescent="0.3">
      <c r="B107" s="97"/>
      <c r="C107" s="61" t="s">
        <v>30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5"/>
    </row>
    <row r="108" spans="2:27" ht="26.25" hidden="1" x14ac:dyDescent="0.25">
      <c r="B108" s="95">
        <v>44009</v>
      </c>
      <c r="C108" s="62" t="s">
        <v>27</v>
      </c>
      <c r="D108" s="20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8"/>
    </row>
    <row r="109" spans="2:27" ht="26.25" hidden="1" x14ac:dyDescent="0.25">
      <c r="B109" s="96"/>
      <c r="C109" s="29" t="s">
        <v>28</v>
      </c>
      <c r="D109" s="20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8"/>
    </row>
    <row r="110" spans="2:27" ht="26.25" hidden="1" x14ac:dyDescent="0.25">
      <c r="B110" s="96"/>
      <c r="C110" s="29" t="s">
        <v>29</v>
      </c>
      <c r="D110" s="20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8"/>
    </row>
    <row r="111" spans="2:27" ht="27" hidden="1" thickBot="1" x14ac:dyDescent="0.3">
      <c r="B111" s="97"/>
      <c r="C111" s="66" t="s">
        <v>30</v>
      </c>
      <c r="D111" s="17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5"/>
    </row>
    <row r="112" spans="2:27" ht="26.25" hidden="1" x14ac:dyDescent="0.25">
      <c r="B112" s="95">
        <v>44010</v>
      </c>
      <c r="C112" s="59" t="s">
        <v>27</v>
      </c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2"/>
    </row>
    <row r="113" spans="2:27" ht="26.25" hidden="1" x14ac:dyDescent="0.25">
      <c r="B113" s="96"/>
      <c r="C113" s="60" t="s">
        <v>28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8"/>
    </row>
    <row r="114" spans="2:27" ht="26.25" hidden="1" x14ac:dyDescent="0.25">
      <c r="B114" s="96"/>
      <c r="C114" s="60" t="s">
        <v>29</v>
      </c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8"/>
    </row>
    <row r="115" spans="2:27" ht="27" hidden="1" thickBot="1" x14ac:dyDescent="0.3">
      <c r="B115" s="97"/>
      <c r="C115" s="61" t="s">
        <v>30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5"/>
    </row>
    <row r="116" spans="2:27" ht="26.25" hidden="1" x14ac:dyDescent="0.25">
      <c r="B116" s="95">
        <v>44011</v>
      </c>
      <c r="C116" s="63" t="s">
        <v>27</v>
      </c>
      <c r="D116" s="20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8"/>
    </row>
    <row r="117" spans="2:27" ht="26.25" hidden="1" x14ac:dyDescent="0.25">
      <c r="B117" s="96"/>
      <c r="C117" s="64" t="s">
        <v>28</v>
      </c>
      <c r="D117" s="20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8"/>
    </row>
    <row r="118" spans="2:27" ht="26.25" hidden="1" x14ac:dyDescent="0.25">
      <c r="B118" s="96"/>
      <c r="C118" s="64" t="s">
        <v>29</v>
      </c>
      <c r="D118" s="20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8"/>
    </row>
    <row r="119" spans="2:27" ht="27" hidden="1" thickBot="1" x14ac:dyDescent="0.3">
      <c r="B119" s="97"/>
      <c r="C119" s="65" t="s">
        <v>30</v>
      </c>
      <c r="D119" s="17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5"/>
    </row>
    <row r="120" spans="2:27" ht="26.25" hidden="1" x14ac:dyDescent="0.25">
      <c r="B120" s="95">
        <v>44012</v>
      </c>
      <c r="C120" s="63" t="s">
        <v>27</v>
      </c>
      <c r="D120" s="20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8"/>
    </row>
    <row r="121" spans="2:27" ht="26.25" hidden="1" x14ac:dyDescent="0.25">
      <c r="B121" s="96"/>
      <c r="C121" s="64" t="s">
        <v>28</v>
      </c>
      <c r="D121" s="20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8"/>
    </row>
    <row r="122" spans="2:27" ht="26.25" hidden="1" x14ac:dyDescent="0.25">
      <c r="B122" s="96"/>
      <c r="C122" s="64" t="s">
        <v>29</v>
      </c>
      <c r="D122" s="20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8"/>
    </row>
    <row r="123" spans="2:27" ht="27" hidden="1" thickBot="1" x14ac:dyDescent="0.3">
      <c r="B123" s="97"/>
      <c r="C123" s="65" t="s">
        <v>30</v>
      </c>
      <c r="D123" s="17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5"/>
    </row>
    <row r="136" spans="5:5" x14ac:dyDescent="0.3">
      <c r="E136" s="58"/>
    </row>
  </sheetData>
  <mergeCells count="32">
    <mergeCell ref="B80:B83"/>
    <mergeCell ref="B72:B75"/>
    <mergeCell ref="B76:B79"/>
    <mergeCell ref="B40:B43"/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  <mergeCell ref="B120:B123"/>
    <mergeCell ref="B2:C3"/>
    <mergeCell ref="D2:AA2"/>
    <mergeCell ref="B4:B7"/>
    <mergeCell ref="B16:B19"/>
    <mergeCell ref="B12:B15"/>
    <mergeCell ref="B20:B23"/>
    <mergeCell ref="B32:B35"/>
    <mergeCell ref="B28:B31"/>
    <mergeCell ref="B36:B39"/>
    <mergeCell ref="B8:B11"/>
    <mergeCell ref="B88:B91"/>
    <mergeCell ref="B64:B67"/>
    <mergeCell ref="B84:B87"/>
    <mergeCell ref="B68:B71"/>
    <mergeCell ref="B24:B27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workbookViewId="0">
      <selection activeCell="L48" sqref="L48:L49"/>
    </sheetView>
  </sheetViews>
  <sheetFormatPr defaultRowHeight="15" x14ac:dyDescent="0.25"/>
  <cols>
    <col min="1" max="1" width="16.140625" style="1" customWidth="1"/>
    <col min="2" max="3" width="9.140625" style="1"/>
    <col min="4" max="4" width="17.28515625" style="1" customWidth="1"/>
    <col min="5" max="16384" width="9.140625" style="1"/>
  </cols>
  <sheetData>
    <row r="1" spans="1:4" ht="35.25" customHeight="1" x14ac:dyDescent="0.25">
      <c r="A1" s="36" t="s">
        <v>35</v>
      </c>
      <c r="B1" s="37" t="s">
        <v>31</v>
      </c>
      <c r="C1" s="38" t="s">
        <v>32</v>
      </c>
      <c r="D1" s="39" t="s">
        <v>33</v>
      </c>
    </row>
    <row r="2" spans="1:4" ht="15" customHeight="1" x14ac:dyDescent="0.25">
      <c r="A2" s="40">
        <v>43983</v>
      </c>
      <c r="B2" s="24" t="s">
        <v>34</v>
      </c>
      <c r="C2" s="24">
        <v>1</v>
      </c>
      <c r="D2" s="25">
        <v>61.695300000000003</v>
      </c>
    </row>
    <row r="3" spans="1:4" ht="15" customHeight="1" x14ac:dyDescent="0.25">
      <c r="A3" s="40">
        <v>43984</v>
      </c>
      <c r="B3" s="24" t="s">
        <v>34</v>
      </c>
      <c r="C3" s="24">
        <v>1</v>
      </c>
      <c r="D3" s="25">
        <v>61.695300000000003</v>
      </c>
    </row>
    <row r="4" spans="1:4" ht="15.75" customHeight="1" x14ac:dyDescent="0.25">
      <c r="A4" s="40">
        <v>43985</v>
      </c>
      <c r="B4" s="24" t="s">
        <v>34</v>
      </c>
      <c r="C4" s="24">
        <v>1</v>
      </c>
      <c r="D4" s="25">
        <v>61.695700000000002</v>
      </c>
    </row>
    <row r="5" spans="1:4" ht="15" customHeight="1" x14ac:dyDescent="0.25">
      <c r="A5" s="40">
        <v>43986</v>
      </c>
      <c r="B5" s="24" t="s">
        <v>34</v>
      </c>
      <c r="C5" s="24">
        <v>1</v>
      </c>
      <c r="D5" s="25">
        <v>61.6967</v>
      </c>
    </row>
    <row r="6" spans="1:4" ht="15" customHeight="1" x14ac:dyDescent="0.25">
      <c r="A6" s="40">
        <v>43987</v>
      </c>
      <c r="B6" s="24" t="s">
        <v>34</v>
      </c>
      <c r="C6" s="24">
        <v>1</v>
      </c>
      <c r="D6" s="25">
        <v>61.695900000000002</v>
      </c>
    </row>
    <row r="7" spans="1:4" ht="15" customHeight="1" x14ac:dyDescent="0.25">
      <c r="A7" s="40">
        <v>43988</v>
      </c>
      <c r="B7" s="24" t="s">
        <v>34</v>
      </c>
      <c r="C7" s="24">
        <v>1</v>
      </c>
      <c r="D7" s="25">
        <v>61.695900000000002</v>
      </c>
    </row>
    <row r="8" spans="1:4" ht="15.75" customHeight="1" x14ac:dyDescent="0.25">
      <c r="A8" s="40">
        <v>43989</v>
      </c>
      <c r="B8" s="24" t="s">
        <v>34</v>
      </c>
      <c r="C8" s="24">
        <v>1</v>
      </c>
      <c r="D8" s="25">
        <v>61.695900000000002</v>
      </c>
    </row>
    <row r="9" spans="1:4" ht="15" customHeight="1" x14ac:dyDescent="0.25">
      <c r="A9" s="40">
        <v>43990</v>
      </c>
      <c r="B9" s="24" t="s">
        <v>34</v>
      </c>
      <c r="C9" s="24">
        <v>1</v>
      </c>
      <c r="D9" s="25">
        <v>61.695900000000002</v>
      </c>
    </row>
    <row r="10" spans="1:4" ht="15" customHeight="1" x14ac:dyDescent="0.25">
      <c r="A10" s="40">
        <v>43991</v>
      </c>
      <c r="B10" s="24" t="s">
        <v>34</v>
      </c>
      <c r="C10" s="24">
        <v>1</v>
      </c>
      <c r="D10" s="25">
        <v>61.6965</v>
      </c>
    </row>
    <row r="11" spans="1:4" ht="15" hidden="1" customHeight="1" x14ac:dyDescent="0.25">
      <c r="A11" s="40">
        <v>43992</v>
      </c>
      <c r="B11" s="24" t="s">
        <v>34</v>
      </c>
      <c r="C11" s="24">
        <v>1</v>
      </c>
      <c r="D11" s="25">
        <v>61.697600000000001</v>
      </c>
    </row>
    <row r="12" spans="1:4" ht="15.75" hidden="1" customHeight="1" x14ac:dyDescent="0.25">
      <c r="A12" s="40">
        <v>43993</v>
      </c>
      <c r="B12" s="24" t="s">
        <v>34</v>
      </c>
      <c r="C12" s="24">
        <v>1</v>
      </c>
      <c r="D12" s="25"/>
    </row>
    <row r="13" spans="1:4" ht="15" hidden="1" customHeight="1" x14ac:dyDescent="0.25">
      <c r="A13" s="40">
        <v>43994</v>
      </c>
      <c r="B13" s="24" t="s">
        <v>34</v>
      </c>
      <c r="C13" s="24">
        <v>1</v>
      </c>
      <c r="D13" s="25"/>
    </row>
    <row r="14" spans="1:4" ht="15" hidden="1" customHeight="1" x14ac:dyDescent="0.25">
      <c r="A14" s="40">
        <v>43995</v>
      </c>
      <c r="B14" s="24" t="s">
        <v>34</v>
      </c>
      <c r="C14" s="24">
        <v>1</v>
      </c>
      <c r="D14" s="25"/>
    </row>
    <row r="15" spans="1:4" ht="15" hidden="1" customHeight="1" x14ac:dyDescent="0.25">
      <c r="A15" s="40">
        <v>43996</v>
      </c>
      <c r="B15" s="24" t="s">
        <v>34</v>
      </c>
      <c r="C15" s="24">
        <v>1</v>
      </c>
      <c r="D15" s="25"/>
    </row>
    <row r="16" spans="1:4" ht="15.75" hidden="1" customHeight="1" x14ac:dyDescent="0.25">
      <c r="A16" s="40">
        <v>43997</v>
      </c>
      <c r="B16" s="24" t="s">
        <v>34</v>
      </c>
      <c r="C16" s="24">
        <v>1</v>
      </c>
      <c r="D16" s="25"/>
    </row>
    <row r="17" spans="1:4" ht="15" hidden="1" customHeight="1" x14ac:dyDescent="0.25">
      <c r="A17" s="40">
        <v>43998</v>
      </c>
      <c r="B17" s="24" t="s">
        <v>34</v>
      </c>
      <c r="C17" s="24">
        <v>1</v>
      </c>
      <c r="D17" s="25"/>
    </row>
    <row r="18" spans="1:4" ht="15" hidden="1" customHeight="1" x14ac:dyDescent="0.25">
      <c r="A18" s="40">
        <v>43999</v>
      </c>
      <c r="B18" s="24" t="s">
        <v>34</v>
      </c>
      <c r="C18" s="24">
        <v>1</v>
      </c>
      <c r="D18" s="25"/>
    </row>
    <row r="19" spans="1:4" ht="15" hidden="1" customHeight="1" x14ac:dyDescent="0.25">
      <c r="A19" s="40">
        <v>44000</v>
      </c>
      <c r="B19" s="24" t="s">
        <v>34</v>
      </c>
      <c r="C19" s="24">
        <v>1</v>
      </c>
      <c r="D19" s="25"/>
    </row>
    <row r="20" spans="1:4" ht="15.75" hidden="1" customHeight="1" x14ac:dyDescent="0.25">
      <c r="A20" s="40">
        <v>44001</v>
      </c>
      <c r="B20" s="24" t="s">
        <v>34</v>
      </c>
      <c r="C20" s="24">
        <v>1</v>
      </c>
      <c r="D20" s="25"/>
    </row>
    <row r="21" spans="1:4" ht="15" hidden="1" customHeight="1" x14ac:dyDescent="0.25">
      <c r="A21" s="40">
        <v>44002</v>
      </c>
      <c r="B21" s="24" t="s">
        <v>34</v>
      </c>
      <c r="C21" s="24">
        <v>1</v>
      </c>
      <c r="D21" s="25"/>
    </row>
    <row r="22" spans="1:4" ht="15" hidden="1" customHeight="1" x14ac:dyDescent="0.25">
      <c r="A22" s="40">
        <v>44003</v>
      </c>
      <c r="B22" s="24" t="s">
        <v>34</v>
      </c>
      <c r="C22" s="24">
        <v>1</v>
      </c>
      <c r="D22" s="25"/>
    </row>
    <row r="23" spans="1:4" ht="15" hidden="1" customHeight="1" x14ac:dyDescent="0.25">
      <c r="A23" s="40">
        <v>44004</v>
      </c>
      <c r="B23" s="24" t="s">
        <v>34</v>
      </c>
      <c r="C23" s="24">
        <v>1</v>
      </c>
      <c r="D23" s="25"/>
    </row>
    <row r="24" spans="1:4" ht="15.75" hidden="1" customHeight="1" x14ac:dyDescent="0.25">
      <c r="A24" s="40">
        <v>44005</v>
      </c>
      <c r="B24" s="24" t="s">
        <v>34</v>
      </c>
      <c r="C24" s="24">
        <v>1</v>
      </c>
      <c r="D24" s="25"/>
    </row>
    <row r="25" spans="1:4" ht="15" hidden="1" customHeight="1" x14ac:dyDescent="0.25">
      <c r="A25" s="40">
        <v>44006</v>
      </c>
      <c r="B25" s="24" t="s">
        <v>34</v>
      </c>
      <c r="C25" s="24">
        <v>1</v>
      </c>
      <c r="D25" s="25"/>
    </row>
    <row r="26" spans="1:4" ht="15" hidden="1" customHeight="1" x14ac:dyDescent="0.25">
      <c r="A26" s="40">
        <v>44007</v>
      </c>
      <c r="B26" s="24" t="s">
        <v>34</v>
      </c>
      <c r="C26" s="24">
        <v>1</v>
      </c>
      <c r="D26" s="25"/>
    </row>
    <row r="27" spans="1:4" ht="16.5" hidden="1" customHeight="1" x14ac:dyDescent="0.25">
      <c r="A27" s="40">
        <v>44008</v>
      </c>
      <c r="B27" s="24" t="s">
        <v>34</v>
      </c>
      <c r="C27" s="24">
        <v>1</v>
      </c>
      <c r="D27" s="25"/>
    </row>
    <row r="28" spans="1:4" ht="15.75" hidden="1" customHeight="1" x14ac:dyDescent="0.25">
      <c r="A28" s="40">
        <v>44009</v>
      </c>
      <c r="B28" s="24" t="s">
        <v>34</v>
      </c>
      <c r="C28" s="24">
        <v>1</v>
      </c>
      <c r="D28" s="25"/>
    </row>
    <row r="29" spans="1:4" ht="15" hidden="1" customHeight="1" x14ac:dyDescent="0.25">
      <c r="A29" s="40">
        <v>44010</v>
      </c>
      <c r="B29" s="24" t="s">
        <v>34</v>
      </c>
      <c r="C29" s="24">
        <v>1</v>
      </c>
      <c r="D29" s="25"/>
    </row>
    <row r="30" spans="1:4" ht="15" hidden="1" customHeight="1" x14ac:dyDescent="0.25">
      <c r="A30" s="40">
        <v>44011</v>
      </c>
      <c r="B30" s="24" t="s">
        <v>34</v>
      </c>
      <c r="C30" s="24">
        <v>1</v>
      </c>
      <c r="D30" s="25"/>
    </row>
    <row r="31" spans="1:4" ht="16.5" hidden="1" thickBot="1" x14ac:dyDescent="0.3">
      <c r="A31" s="40">
        <v>44012</v>
      </c>
      <c r="B31" s="26" t="s">
        <v>34</v>
      </c>
      <c r="C31" s="26">
        <v>1</v>
      </c>
      <c r="D31" s="27"/>
    </row>
    <row r="136" spans="5:5" x14ac:dyDescent="0.25">
      <c r="E136" s="58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6"/>
  <sheetViews>
    <sheetView zoomScale="55" zoomScaleNormal="55" workbookViewId="0">
      <selection activeCell="P141" sqref="P141"/>
    </sheetView>
  </sheetViews>
  <sheetFormatPr defaultColWidth="8.85546875" defaultRowHeight="15" x14ac:dyDescent="0.25"/>
  <cols>
    <col min="1" max="1" width="8.85546875" style="1"/>
    <col min="2" max="2" width="19.85546875" style="1" bestFit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122" t="s">
        <v>26</v>
      </c>
      <c r="C2" s="123"/>
      <c r="D2" s="124"/>
      <c r="E2" s="102" t="s">
        <v>36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</row>
    <row r="3" spans="2:28" ht="25.5" customHeight="1" thickBot="1" x14ac:dyDescent="0.3">
      <c r="B3" s="125"/>
      <c r="C3" s="126"/>
      <c r="D3" s="127"/>
      <c r="E3" s="13" t="s">
        <v>23</v>
      </c>
      <c r="F3" s="12" t="s">
        <v>22</v>
      </c>
      <c r="G3" s="9" t="s">
        <v>21</v>
      </c>
      <c r="H3" s="9" t="s">
        <v>20</v>
      </c>
      <c r="I3" s="10" t="s">
        <v>19</v>
      </c>
      <c r="J3" s="9" t="s">
        <v>18</v>
      </c>
      <c r="K3" s="9" t="s">
        <v>17</v>
      </c>
      <c r="L3" s="9" t="s">
        <v>16</v>
      </c>
      <c r="M3" s="11" t="s">
        <v>15</v>
      </c>
      <c r="N3" s="9" t="s">
        <v>14</v>
      </c>
      <c r="O3" s="10" t="s">
        <v>13</v>
      </c>
      <c r="P3" s="9" t="s">
        <v>12</v>
      </c>
      <c r="Q3" s="9" t="s">
        <v>11</v>
      </c>
      <c r="R3" s="9" t="s">
        <v>10</v>
      </c>
      <c r="S3" s="9" t="s">
        <v>9</v>
      </c>
      <c r="T3" s="9" t="s">
        <v>8</v>
      </c>
      <c r="U3" s="9" t="s">
        <v>7</v>
      </c>
      <c r="V3" s="9" t="s">
        <v>6</v>
      </c>
      <c r="W3" s="9" t="s">
        <v>5</v>
      </c>
      <c r="X3" s="9" t="s">
        <v>4</v>
      </c>
      <c r="Y3" s="9" t="s">
        <v>3</v>
      </c>
      <c r="Z3" s="9" t="s">
        <v>2</v>
      </c>
      <c r="AA3" s="9" t="s">
        <v>1</v>
      </c>
      <c r="AB3" s="8" t="s">
        <v>0</v>
      </c>
    </row>
    <row r="4" spans="2:28" ht="26.25" x14ac:dyDescent="0.25">
      <c r="B4" s="95">
        <v>43983</v>
      </c>
      <c r="C4" s="114" t="s">
        <v>27</v>
      </c>
      <c r="D4" s="115"/>
      <c r="E4" s="23">
        <f>'Цена на порамнување во ЕУР'!D4*'Среден курс'!$D$2</f>
        <v>1242.4553086038707</v>
      </c>
      <c r="F4" s="7">
        <f>'Цена на порамнување во ЕУР'!E4*'Среден курс'!$D$2</f>
        <v>922.7180802344933</v>
      </c>
      <c r="G4" s="7">
        <f>'Цена на порамнување во ЕУР'!F4*'Среден курс'!$D$2</f>
        <v>0</v>
      </c>
      <c r="H4" s="7">
        <f>'Цена на порамнување во ЕУР'!G4*'Среден курс'!$D$2</f>
        <v>0</v>
      </c>
      <c r="I4" s="7">
        <f>'Цена на порамнување во ЕУР'!H4*'Среден курс'!$D$2</f>
        <v>0</v>
      </c>
      <c r="J4" s="7">
        <f>'Цена на порамнување во ЕУР'!I4*'Среден курс'!$D$2</f>
        <v>0</v>
      </c>
      <c r="K4" s="7">
        <f>'Цена на порамнување во ЕУР'!J4*'Среден курс'!$D$2</f>
        <v>0</v>
      </c>
      <c r="L4" s="7">
        <f>'Цена на порамнување во ЕУР'!K4*'Среден курс'!$D$2</f>
        <v>0</v>
      </c>
      <c r="M4" s="7">
        <f>'Цена на порамнување во ЕУР'!L4*'Среден курс'!$D$2</f>
        <v>2409.8184180000003</v>
      </c>
      <c r="N4" s="7">
        <f>'Цена на порамнување во ЕУР'!M4*'Среден курс'!$D$2</f>
        <v>0</v>
      </c>
      <c r="O4" s="7">
        <f>'Цена на порамнување во ЕУР'!N4*'Среден курс'!$D$2</f>
        <v>2102.5937686163434</v>
      </c>
      <c r="P4" s="7">
        <f>'Цена на порамнување во ЕУР'!O4*'Среден курс'!$D$2</f>
        <v>1767.7659642439025</v>
      </c>
      <c r="Q4" s="7">
        <f>'Цена на порамнување во ЕУР'!P4*'Среден курс'!$D$2</f>
        <v>1928.9657456764905</v>
      </c>
      <c r="R4" s="7">
        <f>'Цена на порамнување во ЕУР'!Q4*'Среден курс'!$D$2</f>
        <v>1572.1936689600002</v>
      </c>
      <c r="S4" s="7">
        <f>'Цена на порамнување во ЕУР'!R4*'Среден курс'!$D$2</f>
        <v>1685.515596</v>
      </c>
      <c r="T4" s="7">
        <f>'Цена на порамнување во ЕУР'!S4*'Среден курс'!$D$2</f>
        <v>1663.3052880000002</v>
      </c>
      <c r="U4" s="7">
        <f>'Цена на порамнување во ЕУР'!T4*'Среден курс'!$D$2</f>
        <v>1513.5345114069698</v>
      </c>
      <c r="V4" s="7">
        <f>'Цена на порамнување во ЕУР'!U4*'Среден курс'!$D$2</f>
        <v>1765.2999579600003</v>
      </c>
      <c r="W4" s="7">
        <f>'Цена на порамнување во ЕУР'!V4*'Среден курс'!$D$2</f>
        <v>2404.4632659600002</v>
      </c>
      <c r="X4" s="7">
        <f>'Цена на порамнување во ЕУР'!W4*'Среден курс'!$D$2</f>
        <v>2882.6018409600001</v>
      </c>
      <c r="Y4" s="7">
        <f>'Цена на порамнување во ЕУР'!X4*'Среден курс'!$D$2</f>
        <v>3601.1325854689276</v>
      </c>
      <c r="Z4" s="7">
        <f>'Цена на порамнување во ЕУР'!Y4*'Среден курс'!$D$2</f>
        <v>3170.1116661021902</v>
      </c>
      <c r="AA4" s="7">
        <f>'Цена на порамнување во ЕУР'!Z4*'Среден курс'!$D$2</f>
        <v>2683.7038596191724</v>
      </c>
      <c r="AB4" s="6">
        <f>'Цена на порамнување во ЕУР'!AA4*'Среден курс'!$D$2</f>
        <v>0</v>
      </c>
    </row>
    <row r="5" spans="2:28" ht="26.25" x14ac:dyDescent="0.25">
      <c r="B5" s="96"/>
      <c r="C5" s="116" t="s">
        <v>28</v>
      </c>
      <c r="D5" s="117"/>
      <c r="E5" s="19">
        <f>'Цена на порамнување во ЕУР'!D5*'Среден курс'!$D$2</f>
        <v>0</v>
      </c>
      <c r="F5" s="3">
        <f>'Цена на порамнување во ЕУР'!E5*'Среден курс'!$D$2</f>
        <v>0</v>
      </c>
      <c r="G5" s="3">
        <f>'Цена на порамнување во ЕУР'!F5*'Среден курс'!$D$2</f>
        <v>524.71852649999994</v>
      </c>
      <c r="H5" s="3">
        <f>'Цена на порамнување во ЕУР'!G5*'Среден курс'!$D$2</f>
        <v>509.8499592</v>
      </c>
      <c r="I5" s="3">
        <f>'Цена на порамнување во ЕУР'!H5*'Среден курс'!$D$2</f>
        <v>524.71852649999994</v>
      </c>
      <c r="J5" s="3">
        <f>'Цена на порамнување во ЕУР'!I5*'Среден курс'!$D$2</f>
        <v>539.79504579020977</v>
      </c>
      <c r="K5" s="3">
        <f>'Цена на порамнување во ЕУР'!J5*'Среден курс'!$D$2</f>
        <v>517.96008681818182</v>
      </c>
      <c r="L5" s="3">
        <f>'Цена на порамнување во ЕУР'!K5*'Среден курс'!$D$2</f>
        <v>815.61186600000019</v>
      </c>
      <c r="M5" s="3">
        <f>'Цена на порамнување во ЕУР'!L5*'Среден курс'!$D$2</f>
        <v>0</v>
      </c>
      <c r="N5" s="3">
        <f>'Цена на порамнување во ЕУР'!M5*'Среден курс'!$D$2</f>
        <v>789.69984000000011</v>
      </c>
      <c r="O5" s="3">
        <f>'Цена на порамнување во ЕУР'!N5*'Среден курс'!$D$2</f>
        <v>0</v>
      </c>
      <c r="P5" s="3">
        <f>'Цена на порамнување во ЕУР'!O5*'Среден курс'!$D$2</f>
        <v>0</v>
      </c>
      <c r="Q5" s="3">
        <f>'Цена на порамнување во ЕУР'!P5*'Среден курс'!$D$2</f>
        <v>0</v>
      </c>
      <c r="R5" s="3">
        <f>'Цена на порамнување во ЕУР'!Q5*'Среден курс'!$D$2</f>
        <v>0</v>
      </c>
      <c r="S5" s="3">
        <f>'Цена на порамнување во ЕУР'!R5*'Среден курс'!$D$2</f>
        <v>0</v>
      </c>
      <c r="T5" s="3">
        <f>'Цена на порамнување во ЕУР'!S5*'Среден курс'!$D$2</f>
        <v>0</v>
      </c>
      <c r="U5" s="3">
        <f>'Цена на порамнување во ЕУР'!T5*'Среден курс'!$D$2</f>
        <v>0</v>
      </c>
      <c r="V5" s="3">
        <f>'Цена на порамнување во ЕУР'!U5*'Среден курс'!$D$2</f>
        <v>0</v>
      </c>
      <c r="W5" s="3">
        <f>'Цена на порамнување во ЕУР'!V5*'Среден курс'!$D$2</f>
        <v>0</v>
      </c>
      <c r="X5" s="3">
        <f>'Цена на порамнување во ЕУР'!W5*'Среден курс'!$D$2</f>
        <v>0</v>
      </c>
      <c r="Y5" s="3">
        <f>'Цена на порамнување во ЕУР'!X5*'Среден курс'!$D$2</f>
        <v>0</v>
      </c>
      <c r="Z5" s="3">
        <f>'Цена на порамнување во ЕУР'!Y5*'Среден курс'!$D$2</f>
        <v>0</v>
      </c>
      <c r="AA5" s="3">
        <f>'Цена на порамнување во ЕУР'!Z5*'Среден курс'!$D$2</f>
        <v>0</v>
      </c>
      <c r="AB5" s="2">
        <f>'Цена на порамнување во ЕУР'!AA5*'Среден курс'!$D$2</f>
        <v>519.47442599999999</v>
      </c>
    </row>
    <row r="6" spans="2:28" ht="26.25" x14ac:dyDescent="0.25">
      <c r="B6" s="96"/>
      <c r="C6" s="116" t="s">
        <v>29</v>
      </c>
      <c r="D6" s="117"/>
      <c r="E6" s="19">
        <f>'Цена на порамнување во ЕУР'!D6*'Среден курс'!$D$2</f>
        <v>0</v>
      </c>
      <c r="F6" s="3">
        <f>'Цена на порамнување во ЕУР'!E6*'Среден курс'!$D$2</f>
        <v>0</v>
      </c>
      <c r="G6" s="3">
        <f>'Цена на порамнување во ЕУР'!F6*'Среден курс'!$D$2</f>
        <v>0</v>
      </c>
      <c r="H6" s="3">
        <f>'Цена на порамнување во ЕУР'!G6*'Среден курс'!$D$2</f>
        <v>0</v>
      </c>
      <c r="I6" s="3">
        <f>'Цена на порамнување во ЕУР'!H6*'Среден курс'!$D$2</f>
        <v>0</v>
      </c>
      <c r="J6" s="3">
        <f>'Цена на порамнување во ЕУР'!I6*'Среден курс'!$D$2</f>
        <v>0</v>
      </c>
      <c r="K6" s="3">
        <f>'Цена на порамнување во ЕУР'!J6*'Среден курс'!$D$2</f>
        <v>0</v>
      </c>
      <c r="L6" s="3">
        <f>'Цена на порамнување во ЕУР'!K6*'Среден курс'!$D$2</f>
        <v>0</v>
      </c>
      <c r="M6" s="3">
        <f>'Цена на порамнување во ЕУР'!L6*'Среден курс'!$D$2</f>
        <v>0</v>
      </c>
      <c r="N6" s="3">
        <f>'Цена на порамнување во ЕУР'!M6*'Среден курс'!$D$2</f>
        <v>0</v>
      </c>
      <c r="O6" s="3">
        <f>'Цена на порамнување во ЕУР'!N6*'Среден курс'!$D$2</f>
        <v>0</v>
      </c>
      <c r="P6" s="3">
        <f>'Цена на порамнување во ЕУР'!O6*'Среден курс'!$D$2</f>
        <v>0</v>
      </c>
      <c r="Q6" s="3">
        <f>'Цена на порамнување во ЕУР'!P6*'Среден курс'!$D$2</f>
        <v>0</v>
      </c>
      <c r="R6" s="3">
        <f>'Цена на порамнување во ЕУР'!Q6*'Среден курс'!$D$2</f>
        <v>0</v>
      </c>
      <c r="S6" s="3">
        <f>'Цена на порамнување во ЕУР'!R6*'Среден курс'!$D$2</f>
        <v>0</v>
      </c>
      <c r="T6" s="3">
        <f>'Цена на порамнување во ЕУР'!S6*'Среден курс'!$D$2</f>
        <v>0</v>
      </c>
      <c r="U6" s="3">
        <f>'Цена на порамнување во ЕУР'!T6*'Среден курс'!$D$2</f>
        <v>0</v>
      </c>
      <c r="V6" s="3">
        <f>'Цена на порамнување во ЕУР'!U6*'Среден курс'!$D$2</f>
        <v>0</v>
      </c>
      <c r="W6" s="3">
        <f>'Цена на порамнување во ЕУР'!V6*'Среден курс'!$D$2</f>
        <v>0</v>
      </c>
      <c r="X6" s="3">
        <f>'Цена на порамнување во ЕУР'!W6*'Среден курс'!$D$2</f>
        <v>0</v>
      </c>
      <c r="Y6" s="3">
        <f>'Цена на порамнување во ЕУР'!X6*'Среден курс'!$D$2</f>
        <v>0</v>
      </c>
      <c r="Z6" s="3">
        <f>'Цена на порамнување во ЕУР'!Y6*'Среден курс'!$D$2</f>
        <v>0</v>
      </c>
      <c r="AA6" s="3">
        <f>'Цена на порамнување во ЕУР'!Z6*'Среден курс'!$D$2</f>
        <v>0</v>
      </c>
      <c r="AB6" s="2">
        <f>'Цена на порамнување во ЕУР'!AA6*'Среден курс'!$D$2</f>
        <v>0</v>
      </c>
    </row>
    <row r="7" spans="2:28" ht="27" thickBot="1" x14ac:dyDescent="0.3">
      <c r="B7" s="96"/>
      <c r="C7" s="128" t="s">
        <v>30</v>
      </c>
      <c r="D7" s="129"/>
      <c r="E7" s="19">
        <f>'Цена на порамнување во ЕУР'!D7*'Среден курс'!$D$2</f>
        <v>0</v>
      </c>
      <c r="F7" s="3">
        <f>'Цена на порамнување во ЕУР'!E7*'Среден курс'!$D$2</f>
        <v>0</v>
      </c>
      <c r="G7" s="3">
        <f>'Цена на порамнување во ЕУР'!F7*'Среден курс'!$D$2</f>
        <v>0</v>
      </c>
      <c r="H7" s="3">
        <f>'Цена на порамнување во ЕУР'!G7*'Среден курс'!$D$2</f>
        <v>0</v>
      </c>
      <c r="I7" s="3">
        <f>'Цена на порамнување во ЕУР'!H7*'Среден курс'!$D$2</f>
        <v>0</v>
      </c>
      <c r="J7" s="3">
        <f>'Цена на порамнување во ЕУР'!I7*'Среден курс'!$D$2</f>
        <v>0</v>
      </c>
      <c r="K7" s="3">
        <f>'Цена на порамнување во ЕУР'!J7*'Среден курс'!$D$2</f>
        <v>0</v>
      </c>
      <c r="L7" s="3">
        <f>'Цена на порамнување во ЕУР'!K7*'Среден курс'!$D$2</f>
        <v>0</v>
      </c>
      <c r="M7" s="3">
        <f>'Цена на порамнување во ЕУР'!L7*'Среден курс'!$D$2</f>
        <v>0</v>
      </c>
      <c r="N7" s="3">
        <f>'Цена на порамнување во ЕУР'!M7*'Среден курс'!$D$2</f>
        <v>0</v>
      </c>
      <c r="O7" s="3">
        <f>'Цена на порамнување во ЕУР'!N7*'Среден курс'!$D$2</f>
        <v>0</v>
      </c>
      <c r="P7" s="3">
        <f>'Цена на порамнување во ЕУР'!O7*'Среден курс'!$D$2</f>
        <v>0</v>
      </c>
      <c r="Q7" s="3">
        <f>'Цена на порамнување во ЕУР'!P7*'Среден курс'!$D$2</f>
        <v>0</v>
      </c>
      <c r="R7" s="3">
        <f>'Цена на порамнување во ЕУР'!Q7*'Среден курс'!$D$2</f>
        <v>0</v>
      </c>
      <c r="S7" s="3">
        <f>'Цена на порамнување во ЕУР'!R7*'Среден курс'!$D$2</f>
        <v>0</v>
      </c>
      <c r="T7" s="3">
        <f>'Цена на порамнување во ЕУР'!S7*'Среден курс'!$D$2</f>
        <v>0</v>
      </c>
      <c r="U7" s="3">
        <f>'Цена на порамнување во ЕУР'!T7*'Среден курс'!$D$2</f>
        <v>0</v>
      </c>
      <c r="V7" s="3">
        <f>'Цена на порамнување во ЕУР'!U7*'Среден курс'!$D$2</f>
        <v>0</v>
      </c>
      <c r="W7" s="3">
        <f>'Цена на порамнување во ЕУР'!V7*'Среден курс'!$D$2</f>
        <v>0</v>
      </c>
      <c r="X7" s="3">
        <f>'Цена на порамнување во ЕУР'!W7*'Среден курс'!$D$2</f>
        <v>0</v>
      </c>
      <c r="Y7" s="3">
        <f>'Цена на порамнување во ЕУР'!X7*'Среден курс'!$D$2</f>
        <v>0</v>
      </c>
      <c r="Z7" s="3">
        <f>'Цена на порамнување во ЕУР'!Y7*'Среден курс'!$D$2</f>
        <v>0</v>
      </c>
      <c r="AA7" s="3">
        <f>'Цена на порамнување во ЕУР'!Z7*'Среден курс'!$D$2</f>
        <v>0</v>
      </c>
      <c r="AB7" s="2">
        <f>'Цена на порамнување во ЕУР'!AA7*'Среден курс'!$D$2</f>
        <v>0</v>
      </c>
    </row>
    <row r="8" spans="2:28" ht="26.25" x14ac:dyDescent="0.25">
      <c r="B8" s="95">
        <v>43984</v>
      </c>
      <c r="C8" s="114" t="s">
        <v>27</v>
      </c>
      <c r="D8" s="115"/>
      <c r="E8" s="21">
        <f>'Цена на порамнување во ЕУР'!D8*'Среден курс'!$D$3</f>
        <v>1872.7504233713516</v>
      </c>
      <c r="F8" s="23">
        <f>'Цена на порамнување во ЕУР'!E8*'Среден курс'!$D$3</f>
        <v>0</v>
      </c>
      <c r="G8" s="23">
        <f>'Цена на порамнување во ЕУР'!F8*'Среден курс'!$D$3</f>
        <v>0</v>
      </c>
      <c r="H8" s="23">
        <f>'Цена на порамнување во ЕУР'!G8*'Среден курс'!$D$3</f>
        <v>0</v>
      </c>
      <c r="I8" s="23">
        <f>'Цена на порамнување во ЕУР'!H8*'Среден курс'!$D$3</f>
        <v>0</v>
      </c>
      <c r="J8" s="23">
        <f>'Цена на порамнување во ЕУР'!I8*'Среден курс'!$D$3</f>
        <v>0</v>
      </c>
      <c r="K8" s="23">
        <f>'Цена на порамнување во ЕУР'!J8*'Среден курс'!$D$3</f>
        <v>0</v>
      </c>
      <c r="L8" s="23">
        <f>'Цена на порамнување во ЕУР'!K8*'Среден курс'!$D$3</f>
        <v>0</v>
      </c>
      <c r="M8" s="23">
        <f>'Цена на порамнување во ЕУР'!L8*'Среден курс'!$D$3</f>
        <v>0</v>
      </c>
      <c r="N8" s="23">
        <f>'Цена на порамнување во ЕУР'!M8*'Среден курс'!$D$3</f>
        <v>0</v>
      </c>
      <c r="O8" s="23">
        <f>'Цена на порамнување во ЕУР'!N8*'Среден курс'!$D$3</f>
        <v>3881.2513229999995</v>
      </c>
      <c r="P8" s="23">
        <f>'Цена на порамнување во ЕУР'!O8*'Среден курс'!$D$3</f>
        <v>3755.3929109999999</v>
      </c>
      <c r="Q8" s="23">
        <f>'Цена на порамнување во ЕУР'!P8*'Среден курс'!$D$3</f>
        <v>0</v>
      </c>
      <c r="R8" s="23">
        <f>'Цена на порамнување во ЕУР'!Q8*'Среден курс'!$D$3</f>
        <v>4223.6602379999986</v>
      </c>
      <c r="S8" s="23">
        <f>'Цена на порамнување во ЕУР'!R8*'Среден курс'!$D$3</f>
        <v>0</v>
      </c>
      <c r="T8" s="23">
        <f>'Цена на порамнување во ЕУР'!S8*'Среден курс'!$D$3</f>
        <v>0</v>
      </c>
      <c r="U8" s="23">
        <f>'Цена на порамнување во ЕУР'!T8*'Среден курс'!$D$3</f>
        <v>3572.7426827531144</v>
      </c>
      <c r="V8" s="23">
        <f>'Цена на порамнување во ЕУР'!U8*'Среден курс'!$D$3</f>
        <v>3820.8977075587668</v>
      </c>
      <c r="W8" s="23">
        <f>'Цена на порамнување во ЕУР'!V8*'Среден курс'!$D$3</f>
        <v>3811.486890534989</v>
      </c>
      <c r="X8" s="23">
        <f>'Цена на порамнување во ЕУР'!W8*'Среден курс'!$D$3</f>
        <v>3830.4420361753682</v>
      </c>
      <c r="Y8" s="23">
        <f>'Цена на порамнување во ЕУР'!X8*'Среден курс'!$D$3</f>
        <v>0</v>
      </c>
      <c r="Z8" s="23">
        <f>'Цена на порамнување во ЕУР'!Y8*'Среден курс'!$D$3</f>
        <v>0</v>
      </c>
      <c r="AA8" s="23">
        <f>'Цена на порамнување во ЕУР'!Z8*'Среден курс'!$D$3</f>
        <v>4663.5477270000001</v>
      </c>
      <c r="AB8" s="22">
        <f>'Цена на порамнување во ЕУР'!AA8*'Среден курс'!$D$3</f>
        <v>0</v>
      </c>
    </row>
    <row r="9" spans="2:28" ht="26.25" x14ac:dyDescent="0.25">
      <c r="B9" s="96"/>
      <c r="C9" s="116" t="s">
        <v>28</v>
      </c>
      <c r="D9" s="117"/>
      <c r="E9" s="20">
        <f>'Цена на порамнување во ЕУР'!D9*'Среден курс'!$D$3</f>
        <v>0</v>
      </c>
      <c r="F9" s="19">
        <f>'Цена на порамнување во ЕУР'!E9*'Среден курс'!$D$3</f>
        <v>477.65498695367853</v>
      </c>
      <c r="G9" s="19">
        <f>'Цена на порамнување во ЕУР'!F9*'Среден курс'!$D$3</f>
        <v>450.66488671875004</v>
      </c>
      <c r="H9" s="19">
        <f>'Цена на порамнување во ЕУР'!G9*'Среден курс'!$D$3</f>
        <v>497.09687922319625</v>
      </c>
      <c r="I9" s="19">
        <f>'Цена на порамнување во ЕУР'!H9*'Среден курс'!$D$3</f>
        <v>515.42567193749994</v>
      </c>
      <c r="J9" s="19">
        <f>'Цена на порамнување во ЕУР'!I9*'Среден курс'!$D$3</f>
        <v>470.40588429015543</v>
      </c>
      <c r="K9" s="19">
        <f>'Цена на порамнување во ЕУР'!J9*'Среден курс'!$D$3</f>
        <v>766.05529828435476</v>
      </c>
      <c r="L9" s="19">
        <f>'Цена на порамнување во ЕУР'!K9*'Среден курс'!$D$3</f>
        <v>865.94278203826832</v>
      </c>
      <c r="M9" s="19">
        <f>'Цена на порамнување во ЕУР'!L9*'Среден курс'!$D$3</f>
        <v>921.48185373041474</v>
      </c>
      <c r="N9" s="19">
        <f>'Цена на порамнување во ЕУР'!M9*'Среден курс'!$D$3</f>
        <v>907.22938650000015</v>
      </c>
      <c r="O9" s="19">
        <f>'Цена на порамнување во ЕУР'!N9*'Среден курс'!$D$3</f>
        <v>0</v>
      </c>
      <c r="P9" s="19">
        <f>'Цена на порамнување во ЕУР'!O9*'Среден курс'!$D$3</f>
        <v>0</v>
      </c>
      <c r="Q9" s="19">
        <f>'Цена на порамнување во ЕУР'!P9*'Среден курс'!$D$3</f>
        <v>1388.761203</v>
      </c>
      <c r="R9" s="19">
        <f>'Цена на порамнување во ЕУР'!Q9*'Среден курс'!$D$3</f>
        <v>0</v>
      </c>
      <c r="S9" s="19">
        <f>'Цена на порамнување во ЕУР'!R9*'Среден курс'!$D$3</f>
        <v>1325.215044</v>
      </c>
      <c r="T9" s="19">
        <f>'Цена на порамнување во ЕУР'!S9*'Среден курс'!$D$3</f>
        <v>1316.5777020000003</v>
      </c>
      <c r="U9" s="19">
        <f>'Цена на порамнување во ЕУР'!T9*'Среден курс'!$D$3</f>
        <v>0</v>
      </c>
      <c r="V9" s="19">
        <f>'Цена на порамнување во ЕУР'!U9*'Среден курс'!$D$3</f>
        <v>0</v>
      </c>
      <c r="W9" s="19">
        <f>'Цена на порамнување во ЕУР'!V9*'Среден курс'!$D$3</f>
        <v>0</v>
      </c>
      <c r="X9" s="19">
        <f>'Цена на порамнување во ЕУР'!W9*'Среден курс'!$D$3</f>
        <v>0</v>
      </c>
      <c r="Y9" s="19">
        <f>'Цена на порамнување во ЕУР'!X9*'Среден курс'!$D$3</f>
        <v>1580.016633</v>
      </c>
      <c r="Z9" s="19">
        <f>'Цена на порамнување во ЕУР'!Y9*'Среден курс'!$D$3</f>
        <v>1522.6400040000001</v>
      </c>
      <c r="AA9" s="19">
        <f>'Цена на порамнување во ЕУР'!Z9*'Среден курс'!$D$3</f>
        <v>0</v>
      </c>
      <c r="AB9" s="18">
        <f>'Цена на порамнување во ЕУР'!AA9*'Среден курс'!$D$3</f>
        <v>1349.2762110000003</v>
      </c>
    </row>
    <row r="10" spans="2:28" ht="26.25" x14ac:dyDescent="0.25">
      <c r="B10" s="96"/>
      <c r="C10" s="116" t="s">
        <v>29</v>
      </c>
      <c r="D10" s="117"/>
      <c r="E10" s="20">
        <f>'Цена на порамнување во ЕУР'!D10*'Среден курс'!$D$3</f>
        <v>0</v>
      </c>
      <c r="F10" s="19">
        <f>'Цена на порамнување во ЕУР'!E10*'Среден курс'!$D$3</f>
        <v>0</v>
      </c>
      <c r="G10" s="19">
        <f>'Цена на порамнување во ЕУР'!F10*'Среден курс'!$D$3</f>
        <v>0</v>
      </c>
      <c r="H10" s="19">
        <f>'Цена на порамнување во ЕУР'!G10*'Среден курс'!$D$3</f>
        <v>0</v>
      </c>
      <c r="I10" s="19">
        <f>'Цена на порамнување во ЕУР'!H10*'Среден курс'!$D$3</f>
        <v>0</v>
      </c>
      <c r="J10" s="19">
        <f>'Цена на порамнување во ЕУР'!I10*'Среден курс'!$D$3</f>
        <v>0</v>
      </c>
      <c r="K10" s="19">
        <f>'Цена на порамнување во ЕУР'!J10*'Среден курс'!$D$3</f>
        <v>0</v>
      </c>
      <c r="L10" s="19">
        <f>'Цена на порамнување во ЕУР'!K10*'Среден курс'!$D$3</f>
        <v>0</v>
      </c>
      <c r="M10" s="19">
        <f>'Цена на порамнување во ЕУР'!L10*'Среден курс'!$D$3</f>
        <v>0</v>
      </c>
      <c r="N10" s="19">
        <f>'Цена на порамнување во ЕУР'!M10*'Среден курс'!$D$3</f>
        <v>0</v>
      </c>
      <c r="O10" s="19">
        <f>'Цена на порамнување во ЕУР'!N10*'Среден курс'!$D$3</f>
        <v>0</v>
      </c>
      <c r="P10" s="19">
        <f>'Цена на порамнување во ЕУР'!O10*'Среден курс'!$D$3</f>
        <v>0</v>
      </c>
      <c r="Q10" s="19">
        <f>'Цена на порамнување во ЕУР'!P10*'Среден курс'!$D$3</f>
        <v>0</v>
      </c>
      <c r="R10" s="19">
        <f>'Цена на порамнување во ЕУР'!Q10*'Среден курс'!$D$3</f>
        <v>0</v>
      </c>
      <c r="S10" s="19">
        <f>'Цена на порамнување во ЕУР'!R10*'Среден курс'!$D$3</f>
        <v>0</v>
      </c>
      <c r="T10" s="19">
        <f>'Цена на порамнување во ЕУР'!S10*'Среден курс'!$D$3</f>
        <v>0</v>
      </c>
      <c r="U10" s="19">
        <f>'Цена на порамнување во ЕУР'!T10*'Среден курс'!$D$3</f>
        <v>0</v>
      </c>
      <c r="V10" s="19">
        <f>'Цена на порамнување во ЕУР'!U10*'Среден курс'!$D$3</f>
        <v>0</v>
      </c>
      <c r="W10" s="19">
        <f>'Цена на порамнување во ЕУР'!V10*'Среден курс'!$D$3</f>
        <v>0</v>
      </c>
      <c r="X10" s="19">
        <f>'Цена на порамнување во ЕУР'!W10*'Среден курс'!$D$3</f>
        <v>0</v>
      </c>
      <c r="Y10" s="19">
        <f>'Цена на порамнување во ЕУР'!X10*'Среден курс'!$D$3</f>
        <v>0</v>
      </c>
      <c r="Z10" s="19">
        <f>'Цена на порамнување во ЕУР'!Y10*'Среден курс'!$D$3</f>
        <v>0</v>
      </c>
      <c r="AA10" s="19">
        <f>'Цена на порамнување во ЕУР'!Z10*'Среден курс'!$D$3</f>
        <v>0</v>
      </c>
      <c r="AB10" s="18">
        <f>'Цена на порамнување во ЕУР'!AA10*'Среден курс'!$D$3</f>
        <v>0</v>
      </c>
    </row>
    <row r="11" spans="2:28" ht="27" thickBot="1" x14ac:dyDescent="0.3">
      <c r="B11" s="97"/>
      <c r="C11" s="118" t="s">
        <v>30</v>
      </c>
      <c r="D11" s="119"/>
      <c r="E11" s="17">
        <f>'Цена на порамнување во ЕУР'!D11*'Среден курс'!$D$3</f>
        <v>0</v>
      </c>
      <c r="F11" s="16">
        <f>'Цена на порамнување во ЕУР'!E11*'Среден курс'!$D$3</f>
        <v>0</v>
      </c>
      <c r="G11" s="16">
        <f>'Цена на порамнување во ЕУР'!F11*'Среден курс'!$D$3</f>
        <v>0</v>
      </c>
      <c r="H11" s="16">
        <f>'Цена на порамнување во ЕУР'!G11*'Среден курс'!$D$3</f>
        <v>0</v>
      </c>
      <c r="I11" s="16">
        <f>'Цена на порамнување во ЕУР'!H11*'Среден курс'!$D$3</f>
        <v>0</v>
      </c>
      <c r="J11" s="16">
        <f>'Цена на порамнување во ЕУР'!I11*'Среден курс'!$D$3</f>
        <v>0</v>
      </c>
      <c r="K11" s="16">
        <f>'Цена на порамнување во ЕУР'!J11*'Среден курс'!$D$3</f>
        <v>0</v>
      </c>
      <c r="L11" s="16">
        <f>'Цена на порамнување во ЕУР'!K11*'Среден курс'!$D$3</f>
        <v>0</v>
      </c>
      <c r="M11" s="16">
        <f>'Цена на порамнување во ЕУР'!L11*'Среден курс'!$D$3</f>
        <v>0</v>
      </c>
      <c r="N11" s="16">
        <f>'Цена на порамнување во ЕУР'!M11*'Среден курс'!$D$3</f>
        <v>0</v>
      </c>
      <c r="O11" s="16">
        <f>'Цена на порамнување во ЕУР'!N11*'Среден курс'!$D$3</f>
        <v>0</v>
      </c>
      <c r="P11" s="16">
        <f>'Цена на порамнување во ЕУР'!O11*'Среден курс'!$D$3</f>
        <v>0</v>
      </c>
      <c r="Q11" s="16">
        <f>'Цена на порамнување во ЕУР'!P11*'Среден курс'!$D$3</f>
        <v>0</v>
      </c>
      <c r="R11" s="16">
        <f>'Цена на порамнување во ЕУР'!Q11*'Среден курс'!$D$3</f>
        <v>0</v>
      </c>
      <c r="S11" s="16">
        <f>'Цена на порамнување во ЕУР'!R11*'Среден курс'!$D$3</f>
        <v>0</v>
      </c>
      <c r="T11" s="16">
        <f>'Цена на порамнување во ЕУР'!S11*'Среден курс'!$D$3</f>
        <v>0</v>
      </c>
      <c r="U11" s="16">
        <f>'Цена на порамнување во ЕУР'!T11*'Среден курс'!$D$3</f>
        <v>0</v>
      </c>
      <c r="V11" s="16">
        <f>'Цена на порамнување во ЕУР'!U11*'Среден курс'!$D$3</f>
        <v>0</v>
      </c>
      <c r="W11" s="16">
        <f>'Цена на порамнување во ЕУР'!V11*'Среден курс'!$D$3</f>
        <v>0</v>
      </c>
      <c r="X11" s="16">
        <f>'Цена на порамнување во ЕУР'!W11*'Среден курс'!$D$3</f>
        <v>0</v>
      </c>
      <c r="Y11" s="16">
        <f>'Цена на порамнување во ЕУР'!X11*'Среден курс'!$D$3</f>
        <v>0</v>
      </c>
      <c r="Z11" s="16">
        <f>'Цена на порамнување во ЕУР'!Y11*'Среден курс'!$D$3</f>
        <v>0</v>
      </c>
      <c r="AA11" s="16">
        <f>'Цена на порамнување во ЕУР'!Z11*'Среден курс'!$D$3</f>
        <v>0</v>
      </c>
      <c r="AB11" s="15">
        <f>'Цена на порамнување во ЕУР'!AA11*'Среден курс'!$D$3</f>
        <v>0</v>
      </c>
    </row>
    <row r="12" spans="2:28" ht="26.25" x14ac:dyDescent="0.25">
      <c r="B12" s="105">
        <v>43985</v>
      </c>
      <c r="C12" s="120" t="s">
        <v>27</v>
      </c>
      <c r="D12" s="121"/>
      <c r="E12" s="20">
        <f>'Цена на порамнување во ЕУР'!D12*'Среден курс'!$D$4</f>
        <v>3801.6265447861738</v>
      </c>
      <c r="F12" s="19">
        <f>'Цена на порамнување во ЕУР'!E12*'Среден курс'!$D$4</f>
        <v>0</v>
      </c>
      <c r="G12" s="19">
        <f>'Цена на порамнување во ЕУР'!F12*'Среден курс'!$D$4</f>
        <v>0</v>
      </c>
      <c r="H12" s="19">
        <f>'Цена на порамнување во ЕУР'!G12*'Среден курс'!$D$4</f>
        <v>0</v>
      </c>
      <c r="I12" s="19">
        <f>'Цена на порамнување во ЕУР'!H12*'Среден курс'!$D$4</f>
        <v>0</v>
      </c>
      <c r="J12" s="19">
        <f>'Цена на порамнување во ЕУР'!I12*'Среден курс'!$D$4</f>
        <v>0</v>
      </c>
      <c r="K12" s="19">
        <f>'Цена на порамнување во ЕУР'!J12*'Среден курс'!$D$4</f>
        <v>0</v>
      </c>
      <c r="L12" s="19">
        <f>'Цена на порамнување во ЕУР'!K12*'Среден курс'!$D$4</f>
        <v>0</v>
      </c>
      <c r="M12" s="19">
        <f>'Цена на порамнување во ЕУР'!L12*'Среден курс'!$D$4</f>
        <v>4347.6959790000001</v>
      </c>
      <c r="N12" s="19">
        <f>'Цена на порамнување во ЕУР'!M12*'Среден курс'!$D$4</f>
        <v>3886.2121430000002</v>
      </c>
      <c r="O12" s="19">
        <f>'Цена на порамнување во ЕУР'!N12*'Среден курс'!$D$4</f>
        <v>3888.0630139999998</v>
      </c>
      <c r="P12" s="19">
        <f>'Цена на порамнување во ЕУР'!O12*'Среден курс'!$D$4</f>
        <v>3791.8177220000002</v>
      </c>
      <c r="Q12" s="19">
        <f>'Цена на порамнување во ЕУР'!P12*'Среден курс'!$D$4</f>
        <v>3715.9320110000003</v>
      </c>
      <c r="R12" s="19">
        <f>'Цена на порамнување во ЕУР'!Q12*'Среден курс'!$D$4</f>
        <v>3348.2256390000002</v>
      </c>
      <c r="S12" s="19">
        <f>'Цена на порамнување во ЕУР'!R12*'Среден курс'!$D$4</f>
        <v>3146.2084278967141</v>
      </c>
      <c r="T12" s="19">
        <f>'Цена на порамнување во ЕУР'!S12*'Среден курс'!$D$4</f>
        <v>2973.9227595216253</v>
      </c>
      <c r="U12" s="19">
        <f>'Цена на порамнување во ЕУР'!T12*'Среден курс'!$D$4</f>
        <v>3233.0579228986908</v>
      </c>
      <c r="V12" s="19">
        <f>'Цена на порамнување во ЕУР'!U12*'Среден курс'!$D$4</f>
        <v>0</v>
      </c>
      <c r="W12" s="19">
        <f>'Цена на порамнување во ЕУР'!V12*'Среден курс'!$D$4</f>
        <v>0</v>
      </c>
      <c r="X12" s="19">
        <f>'Цена на порамнување во ЕУР'!W12*'Среден курс'!$D$4</f>
        <v>0</v>
      </c>
      <c r="Y12" s="19">
        <f>'Цена на порамнување во ЕУР'!X12*'Среден курс'!$D$4</f>
        <v>0</v>
      </c>
      <c r="Z12" s="19">
        <f>'Цена на порамнување во ЕУР'!Y12*'Среден курс'!$D$4</f>
        <v>3802.9229480000004</v>
      </c>
      <c r="AA12" s="19">
        <f>'Цена на порамнување во ЕУР'!Z12*'Среден курс'!$D$4</f>
        <v>3342.0560690000002</v>
      </c>
      <c r="AB12" s="18">
        <f>'Цена на порамнување во ЕУР'!AA12*'Среден курс'!$D$4</f>
        <v>2563.0124556316791</v>
      </c>
    </row>
    <row r="13" spans="2:28" ht="26.25" x14ac:dyDescent="0.25">
      <c r="B13" s="96"/>
      <c r="C13" s="116" t="s">
        <v>28</v>
      </c>
      <c r="D13" s="117"/>
      <c r="E13" s="4">
        <f>'Цена на порамнување во ЕУР'!D13*'Среден курс'!$D$4</f>
        <v>0</v>
      </c>
      <c r="F13" s="3">
        <f>'Цена на порамнување во ЕУР'!E13*'Среден курс'!$D$4</f>
        <v>1089.5460620000001</v>
      </c>
      <c r="G13" s="3">
        <f>'Цена на порамнување во ЕУР'!F13*'Среден курс'!$D$4</f>
        <v>556.57517632223539</v>
      </c>
      <c r="H13" s="3">
        <f>'Цена на порамнување во ЕУР'!G13*'Среден курс'!$D$4</f>
        <v>547.42761111889126</v>
      </c>
      <c r="I13" s="3">
        <f>'Цена на порамнување во ЕУР'!H13*'Среден курс'!$D$4</f>
        <v>454.08035200000006</v>
      </c>
      <c r="J13" s="3">
        <f>'Цена на порамнување во ЕУР'!I13*'Среден курс'!$D$4</f>
        <v>547.240859</v>
      </c>
      <c r="K13" s="3">
        <f>'Цена на порамнување во ЕУР'!J13*'Среден курс'!$D$4</f>
        <v>705.79880800000001</v>
      </c>
      <c r="L13" s="3">
        <f>'Цена на порамнување во ЕУР'!K13*'Среден курс'!$D$4</f>
        <v>860.65501499999993</v>
      </c>
      <c r="M13" s="3">
        <f>'Цена на порамнување во ЕУР'!L13*'Среден курс'!$D$4</f>
        <v>0</v>
      </c>
      <c r="N13" s="3">
        <f>'Цена на порамнување во ЕУР'!M13*'Среден курс'!$D$4</f>
        <v>0</v>
      </c>
      <c r="O13" s="3">
        <f>'Цена на порамнување во ЕУР'!N13*'Среден курс'!$D$4</f>
        <v>0</v>
      </c>
      <c r="P13" s="3">
        <f>'Цена на порамнување во ЕУР'!O13*'Среден курс'!$D$4</f>
        <v>0</v>
      </c>
      <c r="Q13" s="3">
        <f>'Цена на порамнување во ЕУР'!P13*'Среден курс'!$D$4</f>
        <v>0</v>
      </c>
      <c r="R13" s="3">
        <f>'Цена на порамнување во ЕУР'!Q13*'Среден курс'!$D$4</f>
        <v>0</v>
      </c>
      <c r="S13" s="3">
        <f>'Цена на порамнување во ЕУР'!R13*'Среден курс'!$D$4</f>
        <v>0</v>
      </c>
      <c r="T13" s="3">
        <f>'Цена на порамнување во ЕУР'!S13*'Среден курс'!$D$4</f>
        <v>0</v>
      </c>
      <c r="U13" s="3">
        <f>'Цена на порамнување во ЕУР'!T13*'Среден курс'!$D$4</f>
        <v>0</v>
      </c>
      <c r="V13" s="3">
        <f>'Цена на порамнување во ЕУР'!U13*'Среден курс'!$D$4</f>
        <v>1240.0835700000002</v>
      </c>
      <c r="W13" s="3">
        <f>'Цена на порамнување во ЕУР'!V13*'Среден курс'!$D$4</f>
        <v>1267.8466350000001</v>
      </c>
      <c r="X13" s="3">
        <f>'Цена на порамнување во ЕУР'!W13*'Среден курс'!$D$4</f>
        <v>1373.3462820000002</v>
      </c>
      <c r="Y13" s="3">
        <f>'Цена на порамнување во ЕУР'!X13*'Среден курс'!$D$4</f>
        <v>1459.1033050000001</v>
      </c>
      <c r="Z13" s="3">
        <f>'Цена на порамнување во ЕУР'!Y13*'Среден курс'!$D$4</f>
        <v>0</v>
      </c>
      <c r="AA13" s="3">
        <f>'Цена на порамнување во ЕУР'!Z13*'Среден курс'!$D$4</f>
        <v>0</v>
      </c>
      <c r="AB13" s="2">
        <f>'Цена на порамнување во ЕУР'!AA13*'Среден курс'!$D$4</f>
        <v>0</v>
      </c>
    </row>
    <row r="14" spans="2:28" ht="26.25" x14ac:dyDescent="0.25">
      <c r="B14" s="96"/>
      <c r="C14" s="116" t="s">
        <v>29</v>
      </c>
      <c r="D14" s="117"/>
      <c r="E14" s="4">
        <f>'Цена на порамнување во ЕУР'!D14*'Среден курс'!$D$4</f>
        <v>0</v>
      </c>
      <c r="F14" s="3">
        <f>'Цена на порамнување во ЕУР'!E14*'Среден курс'!$D$4</f>
        <v>0</v>
      </c>
      <c r="G14" s="3">
        <f>'Цена на порамнување во ЕУР'!F14*'Среден курс'!$D$4</f>
        <v>0</v>
      </c>
      <c r="H14" s="3">
        <f>'Цена на порамнување во ЕУР'!G14*'Среден курс'!$D$4</f>
        <v>0</v>
      </c>
      <c r="I14" s="3">
        <f>'Цена на порамнување во ЕУР'!H14*'Среден курс'!$D$4</f>
        <v>0</v>
      </c>
      <c r="J14" s="3">
        <f>'Цена на порамнување во ЕУР'!I14*'Среден курс'!$D$4</f>
        <v>0</v>
      </c>
      <c r="K14" s="3">
        <f>'Цена на порамнување во ЕУР'!J14*'Среден курс'!$D$4</f>
        <v>0</v>
      </c>
      <c r="L14" s="3">
        <f>'Цена на порамнување во ЕУР'!K14*'Среден курс'!$D$4</f>
        <v>0</v>
      </c>
      <c r="M14" s="3">
        <f>'Цена на порамнување во ЕУР'!L14*'Среден курс'!$D$4</f>
        <v>0</v>
      </c>
      <c r="N14" s="3">
        <f>'Цена на порамнување во ЕУР'!M14*'Среден курс'!$D$4</f>
        <v>0</v>
      </c>
      <c r="O14" s="3">
        <f>'Цена на порамнување во ЕУР'!N14*'Среден курс'!$D$4</f>
        <v>0</v>
      </c>
      <c r="P14" s="3">
        <f>'Цена на порамнување во ЕУР'!O14*'Среден курс'!$D$4</f>
        <v>0</v>
      </c>
      <c r="Q14" s="3">
        <f>'Цена на порамнување во ЕУР'!P14*'Среден курс'!$D$4</f>
        <v>0</v>
      </c>
      <c r="R14" s="3">
        <f>'Цена на порамнување во ЕУР'!Q14*'Среден курс'!$D$4</f>
        <v>0</v>
      </c>
      <c r="S14" s="3">
        <f>'Цена на порамнување во ЕУР'!R14*'Среден курс'!$D$4</f>
        <v>0</v>
      </c>
      <c r="T14" s="3">
        <f>'Цена на порамнување во ЕУР'!S14*'Среден курс'!$D$4</f>
        <v>0</v>
      </c>
      <c r="U14" s="3">
        <f>'Цена на порамнување во ЕУР'!T14*'Среден курс'!$D$4</f>
        <v>0</v>
      </c>
      <c r="V14" s="3">
        <f>'Цена на порамнување во ЕУР'!U14*'Среден курс'!$D$4</f>
        <v>0</v>
      </c>
      <c r="W14" s="3">
        <f>'Цена на порамнување во ЕУР'!V14*'Среден курс'!$D$4</f>
        <v>0</v>
      </c>
      <c r="X14" s="3">
        <f>'Цена на порамнување во ЕУР'!W14*'Среден курс'!$D$4</f>
        <v>0</v>
      </c>
      <c r="Y14" s="3">
        <f>'Цена на порамнување во ЕУР'!X14*'Среден курс'!$D$4</f>
        <v>0</v>
      </c>
      <c r="Z14" s="3">
        <f>'Цена на порамнување во ЕУР'!Y14*'Среден курс'!$D$4</f>
        <v>0</v>
      </c>
      <c r="AA14" s="3">
        <f>'Цена на порамнување во ЕУР'!Z14*'Среден курс'!$D$4</f>
        <v>0</v>
      </c>
      <c r="AB14" s="2">
        <f>'Цена на порамнување во ЕУР'!AA14*'Среден курс'!$D$4</f>
        <v>0</v>
      </c>
    </row>
    <row r="15" spans="2:28" ht="27" thickBot="1" x14ac:dyDescent="0.3">
      <c r="B15" s="97"/>
      <c r="C15" s="118" t="s">
        <v>30</v>
      </c>
      <c r="D15" s="119"/>
      <c r="E15" s="4">
        <f>'Цена на порамнување во ЕУР'!D15*'Среден курс'!$D$4</f>
        <v>0</v>
      </c>
      <c r="F15" s="3">
        <f>'Цена на порамнување во ЕУР'!E15*'Среден курс'!$D$4</f>
        <v>0</v>
      </c>
      <c r="G15" s="3">
        <f>'Цена на порамнување во ЕУР'!F15*'Среден курс'!$D$4</f>
        <v>0</v>
      </c>
      <c r="H15" s="3">
        <f>'Цена на порамнување во ЕУР'!G15*'Среден курс'!$D$4</f>
        <v>0</v>
      </c>
      <c r="I15" s="3">
        <f>'Цена на порамнување во ЕУР'!H15*'Среден курс'!$D$4</f>
        <v>0</v>
      </c>
      <c r="J15" s="3">
        <f>'Цена на порамнување во ЕУР'!I15*'Среден курс'!$D$4</f>
        <v>0</v>
      </c>
      <c r="K15" s="3">
        <f>'Цена на порамнување во ЕУР'!J15*'Среден курс'!$D$4</f>
        <v>0</v>
      </c>
      <c r="L15" s="3">
        <f>'Цена на порамнување во ЕУР'!K15*'Среден курс'!$D$4</f>
        <v>0</v>
      </c>
      <c r="M15" s="3">
        <f>'Цена на порамнување во ЕУР'!L15*'Среден курс'!$D$4</f>
        <v>0</v>
      </c>
      <c r="N15" s="3">
        <f>'Цена на порамнување во ЕУР'!M15*'Среден курс'!$D$4</f>
        <v>0</v>
      </c>
      <c r="O15" s="3">
        <f>'Цена на порамнување во ЕУР'!N15*'Среден курс'!$D$4</f>
        <v>0</v>
      </c>
      <c r="P15" s="3">
        <f>'Цена на порамнување во ЕУР'!O15*'Среден курс'!$D$4</f>
        <v>0</v>
      </c>
      <c r="Q15" s="3">
        <f>'Цена на порамнување во ЕУР'!P15*'Среден курс'!$D$4</f>
        <v>0</v>
      </c>
      <c r="R15" s="3">
        <f>'Цена на порамнување во ЕУР'!Q15*'Среден курс'!$D$4</f>
        <v>0</v>
      </c>
      <c r="S15" s="3">
        <f>'Цена на порамнување во ЕУР'!R15*'Среден курс'!$D$4</f>
        <v>0</v>
      </c>
      <c r="T15" s="3">
        <f>'Цена на порамнување во ЕУР'!S15*'Среден курс'!$D$4</f>
        <v>0</v>
      </c>
      <c r="U15" s="3">
        <f>'Цена на порамнување во ЕУР'!T15*'Среден курс'!$D$4</f>
        <v>0</v>
      </c>
      <c r="V15" s="3">
        <f>'Цена на порамнување во ЕУР'!U15*'Среден курс'!$D$4</f>
        <v>0</v>
      </c>
      <c r="W15" s="3">
        <f>'Цена на порамнување во ЕУР'!V15*'Среден курс'!$D$4</f>
        <v>0</v>
      </c>
      <c r="X15" s="3">
        <f>'Цена на порамнување во ЕУР'!W15*'Среден курс'!$D$4</f>
        <v>0</v>
      </c>
      <c r="Y15" s="3">
        <f>'Цена на порамнување во ЕУР'!X15*'Среден курс'!$D$4</f>
        <v>0</v>
      </c>
      <c r="Z15" s="3">
        <f>'Цена на порамнување во ЕУР'!Y15*'Среден курс'!$D$4</f>
        <v>0</v>
      </c>
      <c r="AA15" s="3">
        <f>'Цена на порамнување во ЕУР'!Z15*'Среден курс'!$D$4</f>
        <v>0</v>
      </c>
      <c r="AB15" s="2">
        <f>'Цена на порамнување во ЕУР'!AA15*'Среден курс'!$D$4</f>
        <v>0</v>
      </c>
    </row>
    <row r="16" spans="2:28" ht="26.25" x14ac:dyDescent="0.25">
      <c r="B16" s="95">
        <v>43986</v>
      </c>
      <c r="C16" s="114" t="s">
        <v>27</v>
      </c>
      <c r="D16" s="115"/>
      <c r="E16" s="21">
        <f>'Цена на порамнување во ЕУР'!D16*'Среден курс'!$D$5</f>
        <v>2090.901163</v>
      </c>
      <c r="F16" s="23">
        <f>'Цена на порамнување во ЕУР'!E16*'Среден курс'!$D$5</f>
        <v>0</v>
      </c>
      <c r="G16" s="23">
        <f>'Цена на порамнување во ЕУР'!F16*'Среден курс'!$D$5</f>
        <v>0</v>
      </c>
      <c r="H16" s="23">
        <f>'Цена на порамнување во ЕУР'!G16*'Среден курс'!$D$5</f>
        <v>0</v>
      </c>
      <c r="I16" s="23">
        <f>'Цена на порамнување во ЕУР'!H16*'Среден курс'!$D$5</f>
        <v>0</v>
      </c>
      <c r="J16" s="23">
        <f>'Цена на порамнување во ЕУР'!I16*'Среден курс'!$D$5</f>
        <v>0</v>
      </c>
      <c r="K16" s="23">
        <f>'Цена на порамнување во ЕУР'!J16*'Среден курс'!$D$5</f>
        <v>0</v>
      </c>
      <c r="L16" s="23">
        <f>'Цена на порамнување во ЕУР'!K16*'Среден курс'!$D$5</f>
        <v>0</v>
      </c>
      <c r="M16" s="23">
        <f>'Цена на порамнување во ЕУР'!L16*'Среден курс'!$D$5</f>
        <v>0</v>
      </c>
      <c r="N16" s="23">
        <f>'Цена на порамнување во ЕУР'!M16*'Среден курс'!$D$5</f>
        <v>0</v>
      </c>
      <c r="O16" s="23">
        <f>'Цена на порамнување во ЕУР'!N16*'Среден курс'!$D$5</f>
        <v>0</v>
      </c>
      <c r="P16" s="23">
        <f>'Цена на порамнување во ЕУР'!O16*'Среден курс'!$D$5</f>
        <v>0</v>
      </c>
      <c r="Q16" s="23">
        <f>'Цена на порамнување во ЕУР'!P16*'Среден курс'!$D$5</f>
        <v>0</v>
      </c>
      <c r="R16" s="23">
        <f>'Цена на порамнување во ЕУР'!Q16*'Среден курс'!$D$5</f>
        <v>0</v>
      </c>
      <c r="S16" s="23">
        <f>'Цена на порамнување во ЕУР'!R16*'Среден курс'!$D$5</f>
        <v>0</v>
      </c>
      <c r="T16" s="23">
        <f>'Цена на порамнување во ЕУР'!S16*'Среден курс'!$D$5</f>
        <v>0</v>
      </c>
      <c r="U16" s="23">
        <f>'Цена на порамнување во ЕУР'!T16*'Среден курс'!$D$5</f>
        <v>0</v>
      </c>
      <c r="V16" s="23">
        <f>'Цена на порамнување во ЕУР'!U16*'Среден курс'!$D$5</f>
        <v>0</v>
      </c>
      <c r="W16" s="23">
        <f>'Цена на порамнување во ЕУР'!V16*'Среден курс'!$D$5</f>
        <v>0</v>
      </c>
      <c r="X16" s="23">
        <f>'Цена на порамнување во ЕУР'!W16*'Среден курс'!$D$5</f>
        <v>0</v>
      </c>
      <c r="Y16" s="23">
        <f>'Цена на порамнување во ЕУР'!X16*'Среден курс'!$D$5</f>
        <v>0</v>
      </c>
      <c r="Z16" s="23">
        <f>'Цена на порамнување во ЕУР'!Y16*'Среден курс'!$D$5</f>
        <v>0</v>
      </c>
      <c r="AA16" s="23">
        <f>'Цена на порамнување во ЕУР'!Z16*'Среден курс'!$D$5</f>
        <v>0</v>
      </c>
      <c r="AB16" s="22">
        <f>'Цена на порамнување во ЕУР'!AA16*'Среден курс'!$D$5</f>
        <v>0</v>
      </c>
    </row>
    <row r="17" spans="2:28" ht="26.25" x14ac:dyDescent="0.25">
      <c r="B17" s="96"/>
      <c r="C17" s="116" t="s">
        <v>28</v>
      </c>
      <c r="D17" s="117"/>
      <c r="E17" s="20">
        <f>'Цена на порамнување во ЕУР'!D17*'Среден курс'!$D$5</f>
        <v>0</v>
      </c>
      <c r="F17" s="19">
        <f>'Цена на порамнување во ЕУР'!E17*'Среден курс'!$D$5</f>
        <v>489.35497995190383</v>
      </c>
      <c r="G17" s="19">
        <f>'Цена на порамнување во ЕУР'!F17*'Среден курс'!$D$5</f>
        <v>517.57823275046064</v>
      </c>
      <c r="H17" s="19">
        <f>'Цена на порамнување во ЕУР'!G17*'Среден курс'!$D$5</f>
        <v>451.02160685455362</v>
      </c>
      <c r="I17" s="19">
        <f>'Цена на порамнување во ЕУР'!H17*'Среден курс'!$D$5</f>
        <v>450.0774265</v>
      </c>
      <c r="J17" s="19">
        <f>'Цена на порамнување во ЕУР'!I17*'Среден курс'!$D$5</f>
        <v>450.17484234210519</v>
      </c>
      <c r="K17" s="19">
        <f>'Цена на порамнување во ЕУР'!J17*'Среден курс'!$D$5</f>
        <v>537.33255574074087</v>
      </c>
      <c r="L17" s="19">
        <f>'Цена на порамнување во ЕУР'!K17*'Среден курс'!$D$5</f>
        <v>865.12664940274828</v>
      </c>
      <c r="M17" s="19">
        <f>'Цена на порамнување во ЕУР'!L17*'Среден курс'!$D$5</f>
        <v>890.01806803614465</v>
      </c>
      <c r="N17" s="19">
        <f>'Цена на порамнување во ЕУР'!M17*'Среден курс'!$D$5</f>
        <v>688.68771411639113</v>
      </c>
      <c r="O17" s="19">
        <f>'Цена на порамнување во ЕУР'!N17*'Среден курс'!$D$5</f>
        <v>574.56017715180269</v>
      </c>
      <c r="P17" s="19">
        <f>'Цена на порамнување во ЕУР'!O17*'Среден курс'!$D$5</f>
        <v>558.50820152016342</v>
      </c>
      <c r="Q17" s="19">
        <f>'Цена на порамнување во ЕУР'!P17*'Среден курс'!$D$5</f>
        <v>498.63410499628395</v>
      </c>
      <c r="R17" s="19">
        <f>'Цена на порамнување во ЕУР'!Q17*'Среден курс'!$D$5</f>
        <v>484.54849062743244</v>
      </c>
      <c r="S17" s="19">
        <f>'Цена на порамнување во ЕУР'!R17*'Среден курс'!$D$5</f>
        <v>450.18025433333332</v>
      </c>
      <c r="T17" s="19">
        <f>'Цена на порамнување во ЕУР'!S17*'Среден курс'!$D$5</f>
        <v>747.76400400000011</v>
      </c>
      <c r="U17" s="19">
        <f>'Цена на порамнување во ЕУР'!T17*'Среден курс'!$D$5</f>
        <v>512.43864629249003</v>
      </c>
      <c r="V17" s="19">
        <f>'Цена на порамнување во ЕУР'!U17*'Среден курс'!$D$5</f>
        <v>480.37502003098172</v>
      </c>
      <c r="W17" s="19">
        <f>'Цена на порамнување во ЕУР'!V17*'Среден курс'!$D$5</f>
        <v>606.81572908376052</v>
      </c>
      <c r="X17" s="19">
        <f>'Цена на порамнување во ЕУР'!W17*'Среден курс'!$D$5</f>
        <v>638.38783025874534</v>
      </c>
      <c r="Y17" s="19">
        <f>'Цена на порамнување во ЕУР'!X17*'Среден курс'!$D$5</f>
        <v>655.5587903790888</v>
      </c>
      <c r="Z17" s="19">
        <f>'Цена на порамнување во ЕУР'!Y17*'Среден курс'!$D$5</f>
        <v>489.64190242633344</v>
      </c>
      <c r="AA17" s="19">
        <f>'Цена на порамнување во ЕУР'!Z17*'Среден курс'!$D$5</f>
        <v>468.71771837945255</v>
      </c>
      <c r="AB17" s="18">
        <f>'Цена на порамнување во ЕУР'!AA17*'Среден курс'!$D$5</f>
        <v>461.03064096782896</v>
      </c>
    </row>
    <row r="18" spans="2:28" ht="26.25" x14ac:dyDescent="0.25">
      <c r="B18" s="96"/>
      <c r="C18" s="116" t="s">
        <v>29</v>
      </c>
      <c r="D18" s="117"/>
      <c r="E18" s="20">
        <f>'Цена на порамнување во ЕУР'!D18*'Среден курс'!$D$5</f>
        <v>0</v>
      </c>
      <c r="F18" s="19">
        <f>'Цена на порамнување во ЕУР'!E18*'Среден курс'!$D$5</f>
        <v>0</v>
      </c>
      <c r="G18" s="19">
        <f>'Цена на порамнување во ЕУР'!F18*'Среден курс'!$D$5</f>
        <v>0</v>
      </c>
      <c r="H18" s="19">
        <f>'Цена на порамнување во ЕУР'!G18*'Среден курс'!$D$5</f>
        <v>0</v>
      </c>
      <c r="I18" s="19">
        <f>'Цена на порамнување во ЕУР'!H18*'Среден курс'!$D$5</f>
        <v>0</v>
      </c>
      <c r="J18" s="19">
        <f>'Цена на порамнување во ЕУР'!I18*'Среден курс'!$D$5</f>
        <v>0</v>
      </c>
      <c r="K18" s="19">
        <f>'Цена на порамнување во ЕУР'!J18*'Среден курс'!$D$5</f>
        <v>0</v>
      </c>
      <c r="L18" s="19">
        <f>'Цена на порамнување во ЕУР'!K18*'Среден курс'!$D$5</f>
        <v>0</v>
      </c>
      <c r="M18" s="19">
        <f>'Цена на порамнување во ЕУР'!L18*'Среден курс'!$D$5</f>
        <v>0</v>
      </c>
      <c r="N18" s="19">
        <f>'Цена на порамнување во ЕУР'!M18*'Среден курс'!$D$5</f>
        <v>0</v>
      </c>
      <c r="O18" s="19">
        <f>'Цена на порамнување во ЕУР'!N18*'Среден курс'!$D$5</f>
        <v>0</v>
      </c>
      <c r="P18" s="19">
        <f>'Цена на порамнување во ЕУР'!O18*'Среден курс'!$D$5</f>
        <v>0</v>
      </c>
      <c r="Q18" s="19">
        <f>'Цена на порамнување во ЕУР'!P18*'Среден курс'!$D$5</f>
        <v>0</v>
      </c>
      <c r="R18" s="19">
        <f>'Цена на порамнување во ЕУР'!Q18*'Среден курс'!$D$5</f>
        <v>0</v>
      </c>
      <c r="S18" s="19">
        <f>'Цена на порамнување во ЕУР'!R18*'Среден курс'!$D$5</f>
        <v>0</v>
      </c>
      <c r="T18" s="19">
        <f>'Цена на порамнување во ЕУР'!S18*'Среден курс'!$D$5</f>
        <v>0</v>
      </c>
      <c r="U18" s="19">
        <f>'Цена на порамнување во ЕУР'!T18*'Среден курс'!$D$5</f>
        <v>0</v>
      </c>
      <c r="V18" s="19">
        <f>'Цена на порамнување во ЕУР'!U18*'Среден курс'!$D$5</f>
        <v>0</v>
      </c>
      <c r="W18" s="19">
        <f>'Цена на порамнување во ЕУР'!V18*'Среден курс'!$D$5</f>
        <v>0</v>
      </c>
      <c r="X18" s="19">
        <f>'Цена на порамнување во ЕУР'!W18*'Среден курс'!$D$5</f>
        <v>0</v>
      </c>
      <c r="Y18" s="19">
        <f>'Цена на порамнување во ЕУР'!X18*'Среден курс'!$D$5</f>
        <v>0</v>
      </c>
      <c r="Z18" s="19">
        <f>'Цена на порамнување во ЕУР'!Y18*'Среден курс'!$D$5</f>
        <v>0</v>
      </c>
      <c r="AA18" s="19">
        <f>'Цена на порамнување во ЕУР'!Z18*'Среден курс'!$D$5</f>
        <v>0</v>
      </c>
      <c r="AB18" s="18">
        <f>'Цена на порамнување во ЕУР'!AA18*'Среден курс'!$D$5</f>
        <v>0</v>
      </c>
    </row>
    <row r="19" spans="2:28" ht="27" thickBot="1" x14ac:dyDescent="0.3">
      <c r="B19" s="97"/>
      <c r="C19" s="118" t="s">
        <v>30</v>
      </c>
      <c r="D19" s="119"/>
      <c r="E19" s="17">
        <f>'Цена на порамнување во ЕУР'!D19*'Среден курс'!$D$5</f>
        <v>0</v>
      </c>
      <c r="F19" s="16">
        <f>'Цена на порамнување во ЕУР'!E19*'Среден курс'!$D$5</f>
        <v>0</v>
      </c>
      <c r="G19" s="16">
        <f>'Цена на порамнување во ЕУР'!F19*'Среден курс'!$D$5</f>
        <v>0</v>
      </c>
      <c r="H19" s="16">
        <f>'Цена на порамнување во ЕУР'!G19*'Среден курс'!$D$5</f>
        <v>0</v>
      </c>
      <c r="I19" s="16">
        <f>'Цена на порамнување во ЕУР'!H19*'Среден курс'!$D$5</f>
        <v>0</v>
      </c>
      <c r="J19" s="16">
        <f>'Цена на порамнување во ЕУР'!I19*'Среден курс'!$D$5</f>
        <v>0</v>
      </c>
      <c r="K19" s="16">
        <f>'Цена на порамнување во ЕУР'!J19*'Среден курс'!$D$5</f>
        <v>0</v>
      </c>
      <c r="L19" s="16">
        <f>'Цена на порамнување во ЕУР'!K19*'Среден курс'!$D$5</f>
        <v>0</v>
      </c>
      <c r="M19" s="16">
        <f>'Цена на порамнување во ЕУР'!L19*'Среден курс'!$D$5</f>
        <v>0</v>
      </c>
      <c r="N19" s="16">
        <f>'Цена на порамнување во ЕУР'!M19*'Среден курс'!$D$5</f>
        <v>0</v>
      </c>
      <c r="O19" s="16">
        <f>'Цена на порамнување во ЕУР'!N19*'Среден курс'!$D$5</f>
        <v>0</v>
      </c>
      <c r="P19" s="16">
        <f>'Цена на порамнување во ЕУР'!O19*'Среден курс'!$D$5</f>
        <v>0</v>
      </c>
      <c r="Q19" s="16">
        <f>'Цена на порамнување во ЕУР'!P19*'Среден курс'!$D$5</f>
        <v>0</v>
      </c>
      <c r="R19" s="16">
        <f>'Цена на порамнување во ЕУР'!Q19*'Среден курс'!$D$5</f>
        <v>0</v>
      </c>
      <c r="S19" s="16">
        <f>'Цена на порамнување во ЕУР'!R19*'Среден курс'!$D$5</f>
        <v>0</v>
      </c>
      <c r="T19" s="16">
        <f>'Цена на порамнување во ЕУР'!S19*'Среден курс'!$D$5</f>
        <v>0</v>
      </c>
      <c r="U19" s="16">
        <f>'Цена на порамнување во ЕУР'!T19*'Среден курс'!$D$5</f>
        <v>0</v>
      </c>
      <c r="V19" s="16">
        <f>'Цена на порамнување во ЕУР'!U19*'Среден курс'!$D$5</f>
        <v>0</v>
      </c>
      <c r="W19" s="16">
        <f>'Цена на порамнување во ЕУР'!V19*'Среден курс'!$D$5</f>
        <v>0</v>
      </c>
      <c r="X19" s="16">
        <f>'Цена на порамнување во ЕУР'!W19*'Среден курс'!$D$5</f>
        <v>0</v>
      </c>
      <c r="Y19" s="16">
        <f>'Цена на порамнување во ЕУР'!X19*'Среден курс'!$D$5</f>
        <v>0</v>
      </c>
      <c r="Z19" s="16">
        <f>'Цена на порамнување во ЕУР'!Y19*'Среден курс'!$D$5</f>
        <v>0</v>
      </c>
      <c r="AA19" s="16">
        <f>'Цена на порамнување во ЕУР'!Z19*'Среден курс'!$D$5</f>
        <v>0</v>
      </c>
      <c r="AB19" s="15">
        <f>'Цена на порамнување во ЕУР'!AA19*'Среден курс'!$D$5</f>
        <v>0</v>
      </c>
    </row>
    <row r="20" spans="2:28" ht="26.25" x14ac:dyDescent="0.25">
      <c r="B20" s="95">
        <v>43987</v>
      </c>
      <c r="C20" s="114" t="s">
        <v>27</v>
      </c>
      <c r="D20" s="115"/>
      <c r="E20" s="5">
        <f>'Цена на порамнување во ЕУР'!D20*'Среден курс'!$D$6</f>
        <v>0</v>
      </c>
      <c r="F20" s="7">
        <f>'Цена на порамнување во ЕУР'!E20*'Среден курс'!$D$6</f>
        <v>0</v>
      </c>
      <c r="G20" s="7">
        <f>'Цена на порамнување во ЕУР'!F20*'Среден курс'!$D$6</f>
        <v>0</v>
      </c>
      <c r="H20" s="7">
        <f>'Цена на порамнување во ЕУР'!G20*'Среден курс'!$D$6</f>
        <v>0</v>
      </c>
      <c r="I20" s="7">
        <f>'Цена на порамнување во ЕУР'!H20*'Среден курс'!$D$6</f>
        <v>0</v>
      </c>
      <c r="J20" s="7">
        <f>'Цена на порамнување во ЕУР'!I20*'Среден курс'!$D$6</f>
        <v>0</v>
      </c>
      <c r="K20" s="7">
        <f>'Цена на порамнување во ЕУР'!J20*'Среден курс'!$D$6</f>
        <v>0</v>
      </c>
      <c r="L20" s="7">
        <f>'Цена на порамнување во ЕУР'!K20*'Среден курс'!$D$6</f>
        <v>0</v>
      </c>
      <c r="M20" s="7">
        <f>'Цена на порамнување во ЕУР'!L20*'Среден курс'!$D$6</f>
        <v>0</v>
      </c>
      <c r="N20" s="7">
        <f>'Цена на порамнување во ЕУР'!M20*'Среден курс'!$D$6</f>
        <v>0</v>
      </c>
      <c r="O20" s="7">
        <f>'Цена на порамнување во ЕУР'!N20*'Среден курс'!$D$6</f>
        <v>2593.6192640074159</v>
      </c>
      <c r="P20" s="7">
        <f>'Цена на порамнување во ЕУР'!O20*'Среден курс'!$D$6</f>
        <v>2305.7982240000001</v>
      </c>
      <c r="Q20" s="7">
        <f>'Цена на порамнување во ЕУР'!P20*'Среден курс'!$D$6</f>
        <v>2112.7189696666669</v>
      </c>
      <c r="R20" s="7">
        <f>'Цена на порамнување во ЕУР'!Q20*'Среден курс'!$D$6</f>
        <v>1936.2147688800003</v>
      </c>
      <c r="S20" s="7">
        <f>'Цена на порамнување во ЕУР'!R20*'Среден курс'!$D$6</f>
        <v>1989.0758160000003</v>
      </c>
      <c r="T20" s="7">
        <f>'Цена на порамнување во ЕУР'!S20*'Среден курс'!$D$6</f>
        <v>1893.447171</v>
      </c>
      <c r="U20" s="7">
        <f>'Цена на порамнување во ЕУР'!T20*'Среден курс'!$D$6</f>
        <v>1750.9166345038168</v>
      </c>
      <c r="V20" s="7">
        <f>'Цена на порамнување во ЕУР'!U20*'Среден курс'!$D$6</f>
        <v>2090.8740510000007</v>
      </c>
      <c r="W20" s="7">
        <f>'Цена на порамнување во ЕУР'!V20*'Среден курс'!$D$6</f>
        <v>2295.0874800000001</v>
      </c>
      <c r="X20" s="7">
        <f>'Цена на порамнување во ЕУР'!W20*'Среден курс'!$D$6</f>
        <v>2398.1196329999998</v>
      </c>
      <c r="Y20" s="7">
        <f>'Цена на порамнување во ЕУР'!X20*'Среден курс'!$D$6</f>
        <v>0</v>
      </c>
      <c r="Z20" s="7">
        <f>'Цена на порамнување во ЕУР'!Y20*'Среден курс'!$D$6</f>
        <v>0</v>
      </c>
      <c r="AA20" s="7">
        <f>'Цена на порамнување во ЕУР'!Z20*'Среден курс'!$D$6</f>
        <v>0</v>
      </c>
      <c r="AB20" s="6">
        <f>'Цена на порамнување во ЕУР'!AA20*'Среден курс'!$D$6</f>
        <v>0</v>
      </c>
    </row>
    <row r="21" spans="2:28" ht="26.25" x14ac:dyDescent="0.25">
      <c r="B21" s="96"/>
      <c r="C21" s="116" t="s">
        <v>28</v>
      </c>
      <c r="D21" s="117"/>
      <c r="E21" s="4">
        <f>'Цена на порамнување во ЕУР'!D21*'Среден курс'!$D$6</f>
        <v>450.2772435</v>
      </c>
      <c r="F21" s="3">
        <f>'Цена на порамнување во ЕУР'!E21*'Среден курс'!$D$6</f>
        <v>465.39947104118261</v>
      </c>
      <c r="G21" s="3">
        <f>'Цена на порамнување во ЕУР'!F21*'Среден курс'!$D$6</f>
        <v>525.31448527910231</v>
      </c>
      <c r="H21" s="3">
        <f>'Цена на порамнување во ЕУР'!G21*'Среден курс'!$D$6</f>
        <v>509.36135040000005</v>
      </c>
      <c r="I21" s="3">
        <f>'Цена на порамнување во ЕУР'!H21*'Среден курс'!$D$6</f>
        <v>508.97931040384617</v>
      </c>
      <c r="J21" s="3">
        <f>'Цена на порамнување во ЕУР'!I21*'Среден курс'!$D$6</f>
        <v>502.83003649315066</v>
      </c>
      <c r="K21" s="3">
        <f>'Цена на порамнување во ЕУР'!J21*'Среден курс'!$D$6</f>
        <v>481.84497899999997</v>
      </c>
      <c r="L21" s="3">
        <f>'Цена на порамнување во ЕУР'!K21*'Среден курс'!$D$6</f>
        <v>651.50870400000008</v>
      </c>
      <c r="M21" s="3">
        <f>'Цена на порамнување во ЕУР'!L21*'Среден курс'!$D$6</f>
        <v>726.16074300000002</v>
      </c>
      <c r="N21" s="3">
        <f>'Цена на порамнување во ЕУР'!M21*'Среден курс'!$D$6</f>
        <v>625.59642600000006</v>
      </c>
      <c r="O21" s="3">
        <f>'Цена на порамнување во ЕУР'!N21*'Среден курс'!$D$6</f>
        <v>0</v>
      </c>
      <c r="P21" s="3">
        <f>'Цена на порамнување во ЕУР'!O21*'Среден курс'!$D$6</f>
        <v>0</v>
      </c>
      <c r="Q21" s="3">
        <f>'Цена на порамнување во ЕУР'!P21*'Среден курс'!$D$6</f>
        <v>0</v>
      </c>
      <c r="R21" s="3">
        <f>'Цена на порамнување во ЕУР'!Q21*'Среден курс'!$D$6</f>
        <v>0</v>
      </c>
      <c r="S21" s="3">
        <f>'Цена на порамнување во ЕУР'!R21*'Среден курс'!$D$6</f>
        <v>0</v>
      </c>
      <c r="T21" s="3">
        <f>'Цена на порамнување во ЕУР'!S21*'Среден курс'!$D$6</f>
        <v>0</v>
      </c>
      <c r="U21" s="3">
        <f>'Цена на порамнување во ЕУР'!T21*'Среден курс'!$D$6</f>
        <v>0</v>
      </c>
      <c r="V21" s="3">
        <f>'Цена на порамнување во ЕУР'!U21*'Среден курс'!$D$6</f>
        <v>0</v>
      </c>
      <c r="W21" s="3">
        <f>'Цена на порамнување во ЕУР'!V21*'Среден курс'!$D$6</f>
        <v>0</v>
      </c>
      <c r="X21" s="3">
        <f>'Цена на порамнување во ЕУР'!W21*'Среден курс'!$D$6</f>
        <v>0</v>
      </c>
      <c r="Y21" s="3">
        <f>'Цена на порамнување во ЕУР'!X21*'Среден курс'!$D$6</f>
        <v>545.79301440833706</v>
      </c>
      <c r="Z21" s="3">
        <f>'Цена на порамнување во ЕУР'!Y21*'Среден курс'!$D$6</f>
        <v>514.04302381263744</v>
      </c>
      <c r="AA21" s="3">
        <f>'Цена на порамнување во ЕУР'!Z21*'Среден курс'!$D$6</f>
        <v>747.75430799999992</v>
      </c>
      <c r="AB21" s="2">
        <f>'Цена на порамнување во ЕУР'!AA21*'Среден курс'!$D$6</f>
        <v>747.75430799999992</v>
      </c>
    </row>
    <row r="22" spans="2:28" ht="26.25" x14ac:dyDescent="0.25">
      <c r="B22" s="96"/>
      <c r="C22" s="116" t="s">
        <v>29</v>
      </c>
      <c r="D22" s="117"/>
      <c r="E22" s="4">
        <f>'Цена на порамнување во ЕУР'!D22*'Среден курс'!$D$6</f>
        <v>0</v>
      </c>
      <c r="F22" s="3">
        <f>'Цена на порамнување во ЕУР'!E22*'Среден курс'!$D$6</f>
        <v>0</v>
      </c>
      <c r="G22" s="3">
        <f>'Цена на порамнување во ЕУР'!F22*'Среден курс'!$D$6</f>
        <v>0</v>
      </c>
      <c r="H22" s="3">
        <f>'Цена на порамнување во ЕУР'!G22*'Среден курс'!$D$6</f>
        <v>0</v>
      </c>
      <c r="I22" s="3">
        <f>'Цена на порамнување во ЕУР'!H22*'Среден курс'!$D$6</f>
        <v>0</v>
      </c>
      <c r="J22" s="3">
        <f>'Цена на порамнување во ЕУР'!I22*'Среден курс'!$D$6</f>
        <v>0</v>
      </c>
      <c r="K22" s="3">
        <f>'Цена на порамнување во ЕУР'!J22*'Среден курс'!$D$6</f>
        <v>0</v>
      </c>
      <c r="L22" s="3">
        <f>'Цена на порамнување во ЕУР'!K22*'Среден курс'!$D$6</f>
        <v>0</v>
      </c>
      <c r="M22" s="3">
        <f>'Цена на порамнување во ЕУР'!L22*'Среден курс'!$D$6</f>
        <v>0</v>
      </c>
      <c r="N22" s="3">
        <f>'Цена на порамнување во ЕУР'!M22*'Среден курс'!$D$6</f>
        <v>0</v>
      </c>
      <c r="O22" s="3">
        <f>'Цена на порамнување во ЕУР'!N22*'Среден курс'!$D$6</f>
        <v>0</v>
      </c>
      <c r="P22" s="3">
        <f>'Цена на порамнување во ЕУР'!O22*'Среден курс'!$D$6</f>
        <v>0</v>
      </c>
      <c r="Q22" s="3">
        <f>'Цена на порамнување во ЕУР'!P22*'Среден курс'!$D$6</f>
        <v>0</v>
      </c>
      <c r="R22" s="3">
        <f>'Цена на порамнување во ЕУР'!Q22*'Среден курс'!$D$6</f>
        <v>0</v>
      </c>
      <c r="S22" s="3">
        <f>'Цена на порамнување во ЕУР'!R22*'Среден курс'!$D$6</f>
        <v>0</v>
      </c>
      <c r="T22" s="3">
        <f>'Цена на порамнување во ЕУР'!S22*'Среден курс'!$D$6</f>
        <v>0</v>
      </c>
      <c r="U22" s="3">
        <f>'Цена на порамнување во ЕУР'!T22*'Среден курс'!$D$6</f>
        <v>0</v>
      </c>
      <c r="V22" s="3">
        <f>'Цена на порамнување во ЕУР'!U22*'Среден курс'!$D$6</f>
        <v>0</v>
      </c>
      <c r="W22" s="3">
        <f>'Цена на порамнување во ЕУР'!V22*'Среден курс'!$D$6</f>
        <v>0</v>
      </c>
      <c r="X22" s="3">
        <f>'Цена на порамнување во ЕУР'!W22*'Среден курс'!$D$6</f>
        <v>0</v>
      </c>
      <c r="Y22" s="3">
        <f>'Цена на порамнување во ЕУР'!X22*'Среден курс'!$D$6</f>
        <v>0</v>
      </c>
      <c r="Z22" s="3">
        <f>'Цена на порамнување во ЕУР'!Y22*'Среден курс'!$D$6</f>
        <v>0</v>
      </c>
      <c r="AA22" s="3">
        <f>'Цена на порамнување во ЕУР'!Z22*'Среден курс'!$D$6</f>
        <v>0</v>
      </c>
      <c r="AB22" s="2">
        <f>'Цена на порамнување во ЕУР'!AA22*'Среден курс'!$D$6</f>
        <v>0</v>
      </c>
    </row>
    <row r="23" spans="2:28" ht="27" thickBot="1" x14ac:dyDescent="0.3">
      <c r="B23" s="97"/>
      <c r="C23" s="118" t="s">
        <v>30</v>
      </c>
      <c r="D23" s="119"/>
      <c r="E23" s="4">
        <f>'Цена на порамнување во ЕУР'!D23*'Среден курс'!$D$6</f>
        <v>0</v>
      </c>
      <c r="F23" s="3">
        <f>'Цена на порамнување во ЕУР'!E23*'Среден курс'!$D$6</f>
        <v>0</v>
      </c>
      <c r="G23" s="3">
        <f>'Цена на порамнување во ЕУР'!F23*'Среден курс'!$D$6</f>
        <v>0</v>
      </c>
      <c r="H23" s="3">
        <f>'Цена на порамнување во ЕУР'!G23*'Среден курс'!$D$6</f>
        <v>0</v>
      </c>
      <c r="I23" s="3">
        <f>'Цена на порамнување во ЕУР'!H23*'Среден курс'!$D$6</f>
        <v>0</v>
      </c>
      <c r="J23" s="3">
        <f>'Цена на порамнување во ЕУР'!I23*'Среден курс'!$D$6</f>
        <v>0</v>
      </c>
      <c r="K23" s="3">
        <f>'Цена на порамнување во ЕУР'!J23*'Среден курс'!$D$6</f>
        <v>0</v>
      </c>
      <c r="L23" s="3">
        <f>'Цена на порамнување во ЕУР'!K23*'Среден курс'!$D$6</f>
        <v>0</v>
      </c>
      <c r="M23" s="3">
        <f>'Цена на порамнување во ЕУР'!L23*'Среден курс'!$D$6</f>
        <v>0</v>
      </c>
      <c r="N23" s="3">
        <f>'Цена на порамнување во ЕУР'!M23*'Среден курс'!$D$6</f>
        <v>0</v>
      </c>
      <c r="O23" s="3">
        <f>'Цена на порамнување во ЕУР'!N23*'Среден курс'!$D$6</f>
        <v>0</v>
      </c>
      <c r="P23" s="3">
        <f>'Цена на порамнување во ЕУР'!O23*'Среден курс'!$D$6</f>
        <v>0</v>
      </c>
      <c r="Q23" s="3">
        <f>'Цена на порамнување во ЕУР'!P23*'Среден курс'!$D$6</f>
        <v>0</v>
      </c>
      <c r="R23" s="3">
        <f>'Цена на порамнување во ЕУР'!Q23*'Среден курс'!$D$6</f>
        <v>0</v>
      </c>
      <c r="S23" s="3">
        <f>'Цена на порамнување во ЕУР'!R23*'Среден курс'!$D$6</f>
        <v>0</v>
      </c>
      <c r="T23" s="3">
        <f>'Цена на порамнување во ЕУР'!S23*'Среден курс'!$D$6</f>
        <v>0</v>
      </c>
      <c r="U23" s="3">
        <f>'Цена на порамнување во ЕУР'!T23*'Среден курс'!$D$6</f>
        <v>0</v>
      </c>
      <c r="V23" s="3">
        <f>'Цена на порамнување во ЕУР'!U23*'Среден курс'!$D$6</f>
        <v>0</v>
      </c>
      <c r="W23" s="3">
        <f>'Цена на порамнување во ЕУР'!V23*'Среден курс'!$D$6</f>
        <v>0</v>
      </c>
      <c r="X23" s="3">
        <f>'Цена на порамнување во ЕУР'!W23*'Среден курс'!$D$6</f>
        <v>0</v>
      </c>
      <c r="Y23" s="3">
        <f>'Цена на порамнување во ЕУР'!X23*'Среден курс'!$D$6</f>
        <v>0</v>
      </c>
      <c r="Z23" s="3">
        <f>'Цена на порамнување во ЕУР'!Y23*'Среден курс'!$D$6</f>
        <v>0</v>
      </c>
      <c r="AA23" s="3">
        <f>'Цена на порамнување во ЕУР'!Z23*'Среден курс'!$D$6</f>
        <v>0</v>
      </c>
      <c r="AB23" s="2">
        <f>'Цена на порамнување во ЕУР'!AA23*'Среден курс'!$D$6</f>
        <v>0</v>
      </c>
    </row>
    <row r="24" spans="2:28" ht="26.25" x14ac:dyDescent="0.25">
      <c r="B24" s="95">
        <v>43988</v>
      </c>
      <c r="C24" s="114" t="s">
        <v>27</v>
      </c>
      <c r="D24" s="115"/>
      <c r="E24" s="21">
        <f>'Цена на порамнување во ЕУР'!D24*'Среден курс'!$D$7</f>
        <v>1388.1577500000001</v>
      </c>
      <c r="F24" s="23">
        <f>'Цена на порамнување во ЕУР'!E24*'Среден курс'!$D$7</f>
        <v>980.34785100000022</v>
      </c>
      <c r="G24" s="23">
        <f>'Цена на порамнување во ЕУР'!F24*'Среден курс'!$D$7</f>
        <v>0</v>
      </c>
      <c r="H24" s="23">
        <f>'Цена на порамнување во ЕУР'!G24*'Среден курс'!$D$7</f>
        <v>573.77187000000004</v>
      </c>
      <c r="I24" s="23">
        <f>'Цена на порамнување во ЕУР'!H24*'Среден курс'!$D$7</f>
        <v>312.79821300000003</v>
      </c>
      <c r="J24" s="23">
        <f>'Цена на порамнување во ЕУР'!I24*'Среден курс'!$D$7</f>
        <v>390.53504700000002</v>
      </c>
      <c r="K24" s="23">
        <f>'Цена на порамнување во ЕУР'!J24*'Среден курс'!$D$7</f>
        <v>1267.8507450000002</v>
      </c>
      <c r="L24" s="23">
        <f>'Цена на порамнување во ЕУР'!K24*'Среден курс'!$D$7</f>
        <v>0</v>
      </c>
      <c r="M24" s="23">
        <f>'Цена на порамнување во ЕУР'!L24*'Среден курс'!$D$7</f>
        <v>0</v>
      </c>
      <c r="N24" s="23">
        <f>'Цена на порамнување во ЕУР'!M24*'Среден курс'!$D$7</f>
        <v>1633.7074320000002</v>
      </c>
      <c r="O24" s="23">
        <f>'Цена на порамнување во ЕУР'!N24*'Среден курс'!$D$7</f>
        <v>1805.8389930000001</v>
      </c>
      <c r="P24" s="23">
        <f>'Цена на порамнување во ЕУР'!O24*'Среден курс'!$D$7</f>
        <v>0</v>
      </c>
      <c r="Q24" s="23">
        <f>'Цена на порамнување во ЕУР'!P24*'Среден курс'!$D$7</f>
        <v>1147.5437400000001</v>
      </c>
      <c r="R24" s="23">
        <f>'Цена на порамнување во ЕУР'!Q24*'Среден курс'!$D$7</f>
        <v>716.57845738945821</v>
      </c>
      <c r="S24" s="23">
        <f>'Цена на порамнување во ЕУР'!R24*'Среден курс'!$D$7</f>
        <v>628.84997346170678</v>
      </c>
      <c r="T24" s="23">
        <f>'Цена на порамнување во ЕУР'!S24*'Среден курс'!$D$7</f>
        <v>574.41845333611695</v>
      </c>
      <c r="U24" s="23">
        <f>'Цена на порамнување во ЕУР'!T24*'Среден курс'!$D$7</f>
        <v>1488.0711691944991</v>
      </c>
      <c r="V24" s="23">
        <f>'Цена на порамнување во ЕУР'!U24*'Среден курс'!$D$7</f>
        <v>1664.2181435884679</v>
      </c>
      <c r="W24" s="23">
        <f>'Цена на порамнување во ЕУР'!V24*'Среден курс'!$D$7</f>
        <v>1789.0888697329081</v>
      </c>
      <c r="X24" s="23">
        <f>'Цена на порамнување во ЕУР'!W24*'Среден курс'!$D$7</f>
        <v>2781.2511719999998</v>
      </c>
      <c r="Y24" s="23">
        <f>'Цена на порамнување во ЕУР'!X24*'Среден курс'!$D$7</f>
        <v>3516.0493409999999</v>
      </c>
      <c r="Z24" s="23">
        <f>'Цена на порамнување во ЕУР'!Y24*'Среден курс'!$D$7</f>
        <v>3232.4648523515534</v>
      </c>
      <c r="AA24" s="23">
        <f>'Цена на порамнување во ЕУР'!Z24*'Среден курс'!$D$7</f>
        <v>2212.9880805220591</v>
      </c>
      <c r="AB24" s="22">
        <f>'Цена на порамнување во ЕУР'!AA24*'Среден курс'!$D$7</f>
        <v>0</v>
      </c>
    </row>
    <row r="25" spans="2:28" ht="26.25" x14ac:dyDescent="0.25">
      <c r="B25" s="96"/>
      <c r="C25" s="116" t="s">
        <v>28</v>
      </c>
      <c r="D25" s="117"/>
      <c r="E25" s="20">
        <f>'Цена на порамнување во ЕУР'!D25*'Среден курс'!$D$7</f>
        <v>0</v>
      </c>
      <c r="F25" s="19">
        <f>'Цена на порамнување во ЕУР'!E25*'Среден курс'!$D$7</f>
        <v>0</v>
      </c>
      <c r="G25" s="19">
        <f>'Цена на порамнување во ЕУР'!F25*'Среден курс'!$D$7</f>
        <v>570.9563068109394</v>
      </c>
      <c r="H25" s="19">
        <f>'Цена на порамнување во ЕУР'!G25*'Среден курс'!$D$7</f>
        <v>0</v>
      </c>
      <c r="I25" s="19">
        <f>'Цена на порамнување во ЕУР'!H25*'Среден курс'!$D$7</f>
        <v>0</v>
      </c>
      <c r="J25" s="19">
        <f>'Цена на порамнување во ЕУР'!I25*'Среден курс'!$D$7</f>
        <v>0</v>
      </c>
      <c r="K25" s="19">
        <f>'Цена на порамнување во ЕУР'!J25*'Среден курс'!$D$7</f>
        <v>0</v>
      </c>
      <c r="L25" s="19">
        <f>'Цена на порамнување во ЕУР'!K25*'Среден курс'!$D$7</f>
        <v>747.75430799999992</v>
      </c>
      <c r="M25" s="19">
        <f>'Цена на порамнување во ЕУР'!L25*'Среден курс'!$D$7</f>
        <v>747.75430799999981</v>
      </c>
      <c r="N25" s="19">
        <f>'Цена на порамнување во ЕУР'!M25*'Среден курс'!$D$7</f>
        <v>0</v>
      </c>
      <c r="O25" s="19">
        <f>'Цена на порамнување во ЕУР'!N25*'Среден курс'!$D$7</f>
        <v>0</v>
      </c>
      <c r="P25" s="19">
        <f>'Цена на порамнување во ЕУР'!O25*'Среден курс'!$D$7</f>
        <v>747.75430799999981</v>
      </c>
      <c r="Q25" s="19">
        <f>'Цена на порамнување во ЕУР'!P25*'Среден курс'!$D$7</f>
        <v>0</v>
      </c>
      <c r="R25" s="19">
        <f>'Цена на порамнување во ЕУР'!Q25*'Среден курс'!$D$7</f>
        <v>0</v>
      </c>
      <c r="S25" s="19">
        <f>'Цена на порамнување во ЕУР'!R25*'Среден курс'!$D$7</f>
        <v>0</v>
      </c>
      <c r="T25" s="19">
        <f>'Цена на порамнување во ЕУР'!S25*'Среден курс'!$D$7</f>
        <v>0</v>
      </c>
      <c r="U25" s="19">
        <f>'Цена на порамнување во ЕУР'!T25*'Среден курс'!$D$7</f>
        <v>0</v>
      </c>
      <c r="V25" s="19">
        <f>'Цена на порамнување во ЕУР'!U25*'Среден курс'!$D$7</f>
        <v>0</v>
      </c>
      <c r="W25" s="19">
        <f>'Цена на порамнување во ЕУР'!V25*'Среден курс'!$D$7</f>
        <v>0</v>
      </c>
      <c r="X25" s="19">
        <f>'Цена на порамнување во ЕУР'!W25*'Среден курс'!$D$7</f>
        <v>0</v>
      </c>
      <c r="Y25" s="19">
        <f>'Цена на порамнување во ЕУР'!X25*'Среден курс'!$D$7</f>
        <v>0</v>
      </c>
      <c r="Z25" s="19">
        <f>'Цена на порамнување во ЕУР'!Y25*'Среден курс'!$D$7</f>
        <v>0</v>
      </c>
      <c r="AA25" s="19">
        <f>'Цена на порамнување во ЕУР'!Z25*'Среден курс'!$D$7</f>
        <v>0</v>
      </c>
      <c r="AB25" s="18">
        <f>'Цена на порамнување во ЕУР'!AA25*'Среден курс'!$D$7</f>
        <v>747.75430799999992</v>
      </c>
    </row>
    <row r="26" spans="2:28" ht="26.25" x14ac:dyDescent="0.25">
      <c r="B26" s="96"/>
      <c r="C26" s="116" t="s">
        <v>29</v>
      </c>
      <c r="D26" s="117"/>
      <c r="E26" s="20">
        <f>'Цена на порамнување во ЕУР'!D26*'Среден курс'!$D$7</f>
        <v>0</v>
      </c>
      <c r="F26" s="19">
        <f>'Цена на порамнување во ЕУР'!E26*'Среден курс'!$D$7</f>
        <v>0</v>
      </c>
      <c r="G26" s="19">
        <f>'Цена на порамнување во ЕУР'!F26*'Среден курс'!$D$7</f>
        <v>0</v>
      </c>
      <c r="H26" s="19">
        <f>'Цена на порамнување во ЕУР'!G26*'Среден курс'!$D$7</f>
        <v>0</v>
      </c>
      <c r="I26" s="19">
        <f>'Цена на порамнување во ЕУР'!H26*'Среден курс'!$D$7</f>
        <v>0</v>
      </c>
      <c r="J26" s="19">
        <f>'Цена на порамнување во ЕУР'!I26*'Среден курс'!$D$7</f>
        <v>0</v>
      </c>
      <c r="K26" s="19">
        <f>'Цена на порамнување во ЕУР'!J26*'Среден курс'!$D$7</f>
        <v>0</v>
      </c>
      <c r="L26" s="19">
        <f>'Цена на порамнување во ЕУР'!K26*'Среден курс'!$D$7</f>
        <v>0</v>
      </c>
      <c r="M26" s="19">
        <f>'Цена на порамнување во ЕУР'!L26*'Среден курс'!$D$7</f>
        <v>0</v>
      </c>
      <c r="N26" s="19">
        <f>'Цена на порамнување во ЕУР'!M26*'Среден курс'!$D$7</f>
        <v>0</v>
      </c>
      <c r="O26" s="19">
        <f>'Цена на порамнување во ЕУР'!N26*'Среден курс'!$D$7</f>
        <v>0</v>
      </c>
      <c r="P26" s="19">
        <f>'Цена на порамнување во ЕУР'!O26*'Среден курс'!$D$7</f>
        <v>0</v>
      </c>
      <c r="Q26" s="19">
        <f>'Цена на порамнување во ЕУР'!P26*'Среден курс'!$D$7</f>
        <v>0</v>
      </c>
      <c r="R26" s="19">
        <f>'Цена на порамнување во ЕУР'!Q26*'Среден курс'!$D$7</f>
        <v>0</v>
      </c>
      <c r="S26" s="19">
        <f>'Цена на порамнување во ЕУР'!R26*'Среден курс'!$D$7</f>
        <v>0</v>
      </c>
      <c r="T26" s="19">
        <f>'Цена на порамнување во ЕУР'!S26*'Среден курс'!$D$7</f>
        <v>0</v>
      </c>
      <c r="U26" s="19">
        <f>'Цена на порамнување во ЕУР'!T26*'Среден курс'!$D$7</f>
        <v>0</v>
      </c>
      <c r="V26" s="19">
        <f>'Цена на порамнување во ЕУР'!U26*'Среден курс'!$D$7</f>
        <v>0</v>
      </c>
      <c r="W26" s="19">
        <f>'Цена на порамнување во ЕУР'!V26*'Среден курс'!$D$7</f>
        <v>0</v>
      </c>
      <c r="X26" s="19">
        <f>'Цена на порамнување во ЕУР'!W26*'Среден курс'!$D$7</f>
        <v>0</v>
      </c>
      <c r="Y26" s="19">
        <f>'Цена на порамнување во ЕУР'!X26*'Среден курс'!$D$7</f>
        <v>0</v>
      </c>
      <c r="Z26" s="19">
        <f>'Цена на порамнување во ЕУР'!Y26*'Среден курс'!$D$7</f>
        <v>0</v>
      </c>
      <c r="AA26" s="19">
        <f>'Цена на порамнување во ЕУР'!Z26*'Среден курс'!$D$7</f>
        <v>0</v>
      </c>
      <c r="AB26" s="18">
        <f>'Цена на порамнување во ЕУР'!AA26*'Среден курс'!$D$7</f>
        <v>0</v>
      </c>
    </row>
    <row r="27" spans="2:28" ht="27" thickBot="1" x14ac:dyDescent="0.3">
      <c r="B27" s="97"/>
      <c r="C27" s="118" t="s">
        <v>30</v>
      </c>
      <c r="D27" s="119"/>
      <c r="E27" s="17">
        <f>'Цена на порамнување во ЕУР'!D27*'Среден курс'!$D$7</f>
        <v>0</v>
      </c>
      <c r="F27" s="16">
        <f>'Цена на порамнување во ЕУР'!E27*'Среден курс'!$D$7</f>
        <v>0</v>
      </c>
      <c r="G27" s="16">
        <f>'Цена на порамнување во ЕУР'!F27*'Среден курс'!$D$7</f>
        <v>0</v>
      </c>
      <c r="H27" s="16">
        <f>'Цена на порамнување во ЕУР'!G27*'Среден курс'!$D$7</f>
        <v>0</v>
      </c>
      <c r="I27" s="16">
        <f>'Цена на порамнување во ЕУР'!H27*'Среден курс'!$D$7</f>
        <v>0</v>
      </c>
      <c r="J27" s="16">
        <f>'Цена на порамнување во ЕУР'!I27*'Среден курс'!$D$7</f>
        <v>0</v>
      </c>
      <c r="K27" s="16">
        <f>'Цена на порамнување во ЕУР'!J27*'Среден курс'!$D$7</f>
        <v>0</v>
      </c>
      <c r="L27" s="16">
        <f>'Цена на порамнување во ЕУР'!K27*'Среден курс'!$D$7</f>
        <v>0</v>
      </c>
      <c r="M27" s="16">
        <f>'Цена на порамнување во ЕУР'!L27*'Среден курс'!$D$7</f>
        <v>0</v>
      </c>
      <c r="N27" s="16">
        <f>'Цена на порамнување во ЕУР'!M27*'Среден курс'!$D$7</f>
        <v>0</v>
      </c>
      <c r="O27" s="16">
        <f>'Цена на порамнување во ЕУР'!N27*'Среден курс'!$D$7</f>
        <v>0</v>
      </c>
      <c r="P27" s="16">
        <f>'Цена на порамнување во ЕУР'!O27*'Среден курс'!$D$7</f>
        <v>0</v>
      </c>
      <c r="Q27" s="16">
        <f>'Цена на порамнување во ЕУР'!P27*'Среден курс'!$D$7</f>
        <v>0</v>
      </c>
      <c r="R27" s="16">
        <f>'Цена на порамнување во ЕУР'!Q27*'Среден курс'!$D$7</f>
        <v>0</v>
      </c>
      <c r="S27" s="16">
        <f>'Цена на порамнување во ЕУР'!R27*'Среден курс'!$D$7</f>
        <v>0</v>
      </c>
      <c r="T27" s="16">
        <f>'Цена на порамнување во ЕУР'!S27*'Среден курс'!$D$7</f>
        <v>0</v>
      </c>
      <c r="U27" s="16">
        <f>'Цена на порамнување во ЕУР'!T27*'Среден курс'!$D$7</f>
        <v>0</v>
      </c>
      <c r="V27" s="16">
        <f>'Цена на порамнување во ЕУР'!U27*'Среден курс'!$D$7</f>
        <v>0</v>
      </c>
      <c r="W27" s="16">
        <f>'Цена на порамнување во ЕУР'!V27*'Среден курс'!$D$7</f>
        <v>0</v>
      </c>
      <c r="X27" s="16">
        <f>'Цена на порамнување во ЕУР'!W27*'Среден курс'!$D$7</f>
        <v>0</v>
      </c>
      <c r="Y27" s="16">
        <f>'Цена на порамнување во ЕУР'!X27*'Среден курс'!$D$7</f>
        <v>0</v>
      </c>
      <c r="Z27" s="16">
        <f>'Цена на порамнување во ЕУР'!Y27*'Среден курс'!$D$7</f>
        <v>0</v>
      </c>
      <c r="AA27" s="16">
        <f>'Цена на порамнување во ЕУР'!Z27*'Среден курс'!$D$7</f>
        <v>0</v>
      </c>
      <c r="AB27" s="15">
        <f>'Цена на порамнување во ЕУР'!AA27*'Среден курс'!$D$7</f>
        <v>0</v>
      </c>
    </row>
    <row r="28" spans="2:28" ht="27" thickBot="1" x14ac:dyDescent="0.3">
      <c r="B28" s="95">
        <v>43989</v>
      </c>
      <c r="C28" s="108" t="s">
        <v>27</v>
      </c>
      <c r="D28" s="107"/>
      <c r="E28" s="21">
        <f>'Цена на порамнување во ЕУР'!D28*'Среден курс'!$D$8</f>
        <v>2525.8301460000002</v>
      </c>
      <c r="F28" s="23">
        <f>'Цена на порамнување во ЕУР'!E28*'Среден курс'!$D$8</f>
        <v>0</v>
      </c>
      <c r="G28" s="23">
        <f>'Цена на порамнување во ЕУР'!F28*'Среден курс'!$D$8</f>
        <v>0</v>
      </c>
      <c r="H28" s="23">
        <f>'Цена на порамнување во ЕУР'!G28*'Среден курс'!$D$8</f>
        <v>0</v>
      </c>
      <c r="I28" s="23">
        <f>'Цена на порамнување во ЕУР'!H28*'Среден курс'!$D$8</f>
        <v>0</v>
      </c>
      <c r="J28" s="23">
        <f>'Цена на порамнување во ЕУР'!I28*'Среден курс'!$D$8</f>
        <v>0</v>
      </c>
      <c r="K28" s="23">
        <f>'Цена на порамнување во ЕУР'!J28*'Среден курс'!$D$8</f>
        <v>0</v>
      </c>
      <c r="L28" s="23">
        <f>'Цена на порамнување во ЕУР'!K28*'Среден курс'!$D$8</f>
        <v>0</v>
      </c>
      <c r="M28" s="23">
        <f>'Цена на порамнување во ЕУР'!L28*'Среден курс'!$D$8</f>
        <v>0</v>
      </c>
      <c r="N28" s="23">
        <f>'Цена на порамнување во ЕУР'!M28*'Среден курс'!$D$8</f>
        <v>0</v>
      </c>
      <c r="O28" s="23">
        <f>'Цена на порамнување во ЕУР'!N28*'Среден курс'!$D$8</f>
        <v>1341.8858250000001</v>
      </c>
      <c r="P28" s="23">
        <f>'Цена на порамнување во ЕУР'!O28*'Среден курс'!$D$8</f>
        <v>1209.856599</v>
      </c>
      <c r="Q28" s="23">
        <f>'Цена на порамнување во ЕУР'!P28*'Среден курс'!$D$8</f>
        <v>995.15486699999997</v>
      </c>
      <c r="R28" s="23">
        <f>'Цена на порамнување во ЕУР'!Q28*'Среден курс'!$D$8</f>
        <v>758.85957000000008</v>
      </c>
      <c r="S28" s="23">
        <f>'Цена на порамнување во ЕУР'!R28*'Среден курс'!$D$8</f>
        <v>0</v>
      </c>
      <c r="T28" s="23">
        <f>'Цена на порамнување во ЕУР'!S28*'Среден курс'!$D$8</f>
        <v>837.83032200000002</v>
      </c>
      <c r="U28" s="23">
        <f>'Цена на порамнување во ЕУР'!T28*'Среден курс'!$D$8</f>
        <v>1384.4559960000001</v>
      </c>
      <c r="V28" s="23">
        <f>'Цена на порамнување во ЕУР'!U28*'Среден курс'!$D$8</f>
        <v>1819.4120909999999</v>
      </c>
      <c r="W28" s="23">
        <f>'Цена на порамнување во ЕУР'!V28*'Среден курс'!$D$8</f>
        <v>0</v>
      </c>
      <c r="X28" s="23">
        <f>'Цена на порамнување во ЕУР'!W28*'Среден курс'!$D$8</f>
        <v>0</v>
      </c>
      <c r="Y28" s="23">
        <f>'Цена на порамнување во ЕУР'!X28*'Среден курс'!$D$8</f>
        <v>0</v>
      </c>
      <c r="Z28" s="23">
        <f>'Цена на порамнување во ЕУР'!Y28*'Среден курс'!$D$8</f>
        <v>0</v>
      </c>
      <c r="AA28" s="23">
        <f>'Цена на порамнување во ЕУР'!Z28*'Среден курс'!$D$8</f>
        <v>0</v>
      </c>
      <c r="AB28" s="22">
        <f>'Цена на порамнување во ЕУР'!AA28*'Среден курс'!$D$8</f>
        <v>0</v>
      </c>
    </row>
    <row r="29" spans="2:28" ht="27" thickBot="1" x14ac:dyDescent="0.3">
      <c r="B29" s="96"/>
      <c r="C29" s="108" t="s">
        <v>28</v>
      </c>
      <c r="D29" s="107"/>
      <c r="E29" s="20">
        <f>'Цена на порамнување во ЕУР'!D29*'Среден курс'!$D$8</f>
        <v>0</v>
      </c>
      <c r="F29" s="19">
        <f>'Цена на порамнување во ЕУР'!E29*'Среден курс'!$D$8</f>
        <v>450.86714289473684</v>
      </c>
      <c r="G29" s="19">
        <f>'Цена на порамнување во ЕУР'!F29*'Среден курс'!$D$8</f>
        <v>450.38006999999999</v>
      </c>
      <c r="H29" s="19">
        <f>'Цена на порамнување во ЕУР'!G29*'Среден курс'!$D$8</f>
        <v>450.09362474999995</v>
      </c>
      <c r="I29" s="19">
        <f>'Цена на порамнување во ЕУР'!H29*'Среден курс'!$D$8</f>
        <v>449.76311100000004</v>
      </c>
      <c r="J29" s="19">
        <f>'Цена на порамнување во ЕУР'!I29*'Среден курс'!$D$8</f>
        <v>449.76311100000004</v>
      </c>
      <c r="K29" s="19">
        <f>'Цена на порамнување во ЕУР'!J29*'Среден курс'!$D$8</f>
        <v>449.76311100000004</v>
      </c>
      <c r="L29" s="19">
        <f>'Цена на порамнување во ЕУР'!K29*'Среден курс'!$D$8</f>
        <v>581.54407859760965</v>
      </c>
      <c r="M29" s="19">
        <f>'Цена на порамнување во ЕУР'!L29*'Среден курс'!$D$8</f>
        <v>559.93899978947354</v>
      </c>
      <c r="N29" s="19">
        <f>'Цена на порамнување во ЕУР'!M29*'Среден курс'!$D$8</f>
        <v>462.58530339700809</v>
      </c>
      <c r="O29" s="19">
        <f>'Цена на порамнување во ЕУР'!N29*'Среден курс'!$D$8</f>
        <v>0</v>
      </c>
      <c r="P29" s="19">
        <f>'Цена на порамнување во ЕУР'!O29*'Среден курс'!$D$8</f>
        <v>0</v>
      </c>
      <c r="Q29" s="19">
        <f>'Цена на порамнување во ЕУР'!P29*'Среден курс'!$D$8</f>
        <v>0</v>
      </c>
      <c r="R29" s="19">
        <f>'Цена на порамнување во ЕУР'!Q29*'Среден курс'!$D$8</f>
        <v>0</v>
      </c>
      <c r="S29" s="19">
        <f>'Цена на порамнување во ЕУР'!R29*'Среден курс'!$D$8</f>
        <v>747.75430800000004</v>
      </c>
      <c r="T29" s="19">
        <f>'Цена на порамнување во ЕУР'!S29*'Среден курс'!$D$8</f>
        <v>0</v>
      </c>
      <c r="U29" s="19">
        <f>'Цена на порамнување во ЕУР'!T29*'Среден курс'!$D$8</f>
        <v>0</v>
      </c>
      <c r="V29" s="19">
        <f>'Цена на порамнување во ЕУР'!U29*'Среден курс'!$D$8</f>
        <v>0</v>
      </c>
      <c r="W29" s="19">
        <f>'Цена на порамнување во ЕУР'!V29*'Среден курс'!$D$8</f>
        <v>527.52470765841167</v>
      </c>
      <c r="X29" s="19">
        <f>'Цена на порамнување во ЕУР'!W29*'Среден курс'!$D$8</f>
        <v>636.88484936605153</v>
      </c>
      <c r="Y29" s="19">
        <f>'Цена на порамнување во ЕУР'!X29*'Среден курс'!$D$8</f>
        <v>748.8530715382509</v>
      </c>
      <c r="Z29" s="19">
        <f>'Цена на порамнување во ЕУР'!Y29*'Среден курс'!$D$8</f>
        <v>675.87858449999999</v>
      </c>
      <c r="AA29" s="19">
        <f>'Цена на порамнување во ЕУР'!Z29*'Среден курс'!$D$8</f>
        <v>601.84350450000011</v>
      </c>
      <c r="AB29" s="18">
        <f>'Цена на порамнување во ЕУР'!AA29*'Среден курс'!$D$8</f>
        <v>668.19922463942316</v>
      </c>
    </row>
    <row r="30" spans="2:28" ht="27" thickBot="1" x14ac:dyDescent="0.3">
      <c r="B30" s="96"/>
      <c r="C30" s="108" t="s">
        <v>29</v>
      </c>
      <c r="D30" s="107"/>
      <c r="E30" s="20">
        <f>'Цена на порамнување во ЕУР'!D30*'Среден курс'!$D$8</f>
        <v>0</v>
      </c>
      <c r="F30" s="19">
        <f>'Цена на порамнување во ЕУР'!E30*'Среден курс'!$D$8</f>
        <v>0</v>
      </c>
      <c r="G30" s="19">
        <f>'Цена на порамнување во ЕУР'!F30*'Среден курс'!$D$8</f>
        <v>0</v>
      </c>
      <c r="H30" s="19">
        <f>'Цена на порамнување во ЕУР'!G30*'Среден курс'!$D$8</f>
        <v>0</v>
      </c>
      <c r="I30" s="19">
        <f>'Цена на порамнување во ЕУР'!H30*'Среден курс'!$D$8</f>
        <v>0</v>
      </c>
      <c r="J30" s="19">
        <f>'Цена на порамнување во ЕУР'!I30*'Среден курс'!$D$8</f>
        <v>0</v>
      </c>
      <c r="K30" s="19">
        <f>'Цена на порамнување во ЕУР'!J30*'Среден курс'!$D$8</f>
        <v>0</v>
      </c>
      <c r="L30" s="19">
        <f>'Цена на порамнување во ЕУР'!K30*'Среден курс'!$D$8</f>
        <v>0</v>
      </c>
      <c r="M30" s="19">
        <f>'Цена на порамнување во ЕУР'!L30*'Среден курс'!$D$8</f>
        <v>0</v>
      </c>
      <c r="N30" s="19">
        <f>'Цена на порамнување во ЕУР'!M30*'Среден курс'!$D$8</f>
        <v>0</v>
      </c>
      <c r="O30" s="19">
        <f>'Цена на порамнување во ЕУР'!N30*'Среден курс'!$D$8</f>
        <v>0</v>
      </c>
      <c r="P30" s="19">
        <f>'Цена на порамнување во ЕУР'!O30*'Среден курс'!$D$8</f>
        <v>0</v>
      </c>
      <c r="Q30" s="19">
        <f>'Цена на порамнување во ЕУР'!P30*'Среден курс'!$D$8</f>
        <v>0</v>
      </c>
      <c r="R30" s="19">
        <f>'Цена на порамнување во ЕУР'!Q30*'Среден курс'!$D$8</f>
        <v>0</v>
      </c>
      <c r="S30" s="19">
        <f>'Цена на порамнување во ЕУР'!R30*'Среден курс'!$D$8</f>
        <v>0</v>
      </c>
      <c r="T30" s="19">
        <f>'Цена на порамнување во ЕУР'!S30*'Среден курс'!$D$8</f>
        <v>0</v>
      </c>
      <c r="U30" s="19">
        <f>'Цена на порамнување во ЕУР'!T30*'Среден курс'!$D$8</f>
        <v>0</v>
      </c>
      <c r="V30" s="19">
        <f>'Цена на порамнување во ЕУР'!U30*'Среден курс'!$D$8</f>
        <v>0</v>
      </c>
      <c r="W30" s="19">
        <f>'Цена на порамнување во ЕУР'!V30*'Среден курс'!$D$8</f>
        <v>0</v>
      </c>
      <c r="X30" s="19">
        <f>'Цена на порамнување во ЕУР'!W30*'Среден курс'!$D$8</f>
        <v>0</v>
      </c>
      <c r="Y30" s="19">
        <f>'Цена на порамнување во ЕУР'!X30*'Среден курс'!$D$8</f>
        <v>0</v>
      </c>
      <c r="Z30" s="19">
        <f>'Цена на порамнување во ЕУР'!Y30*'Среден курс'!$D$8</f>
        <v>0</v>
      </c>
      <c r="AA30" s="19">
        <f>'Цена на порамнување во ЕУР'!Z30*'Среден курс'!$D$8</f>
        <v>0</v>
      </c>
      <c r="AB30" s="18">
        <f>'Цена на порамнување во ЕУР'!AA30*'Среден курс'!$D$8</f>
        <v>0</v>
      </c>
    </row>
    <row r="31" spans="2:28" ht="27" thickBot="1" x14ac:dyDescent="0.3">
      <c r="B31" s="97"/>
      <c r="C31" s="108" t="s">
        <v>30</v>
      </c>
      <c r="D31" s="107"/>
      <c r="E31" s="17">
        <f>'Цена на порамнување во ЕУР'!D31*'Среден курс'!$D$8</f>
        <v>0</v>
      </c>
      <c r="F31" s="16">
        <f>'Цена на порамнување во ЕУР'!E31*'Среден курс'!$D$8</f>
        <v>0</v>
      </c>
      <c r="G31" s="16">
        <f>'Цена на порамнување во ЕУР'!F31*'Среден курс'!$D$8</f>
        <v>0</v>
      </c>
      <c r="H31" s="16">
        <f>'Цена на порамнување во ЕУР'!G31*'Среден курс'!$D$8</f>
        <v>0</v>
      </c>
      <c r="I31" s="16">
        <f>'Цена на порамнување во ЕУР'!H31*'Среден курс'!$D$8</f>
        <v>0</v>
      </c>
      <c r="J31" s="16">
        <f>'Цена на порамнување во ЕУР'!I31*'Среден курс'!$D$8</f>
        <v>0</v>
      </c>
      <c r="K31" s="16">
        <f>'Цена на порамнување во ЕУР'!J31*'Среден курс'!$D$8</f>
        <v>0</v>
      </c>
      <c r="L31" s="16">
        <f>'Цена на порамнување во ЕУР'!K31*'Среден курс'!$D$8</f>
        <v>0</v>
      </c>
      <c r="M31" s="16">
        <f>'Цена на порамнување во ЕУР'!L31*'Среден курс'!$D$8</f>
        <v>0</v>
      </c>
      <c r="N31" s="16">
        <f>'Цена на порамнување во ЕУР'!M31*'Среден курс'!$D$8</f>
        <v>0</v>
      </c>
      <c r="O31" s="16">
        <f>'Цена на порамнување во ЕУР'!N31*'Среден курс'!$D$8</f>
        <v>0</v>
      </c>
      <c r="P31" s="16">
        <f>'Цена на порамнување во ЕУР'!O31*'Среден курс'!$D$8</f>
        <v>0</v>
      </c>
      <c r="Q31" s="16">
        <f>'Цена на порамнување во ЕУР'!P31*'Среден курс'!$D$8</f>
        <v>0</v>
      </c>
      <c r="R31" s="16">
        <f>'Цена на порамнување во ЕУР'!Q31*'Среден курс'!$D$8</f>
        <v>0</v>
      </c>
      <c r="S31" s="16">
        <f>'Цена на порамнување во ЕУР'!R31*'Среден курс'!$D$8</f>
        <v>0</v>
      </c>
      <c r="T31" s="16">
        <f>'Цена на порамнување во ЕУР'!S31*'Среден курс'!$D$8</f>
        <v>0</v>
      </c>
      <c r="U31" s="16">
        <f>'Цена на порамнување во ЕУР'!T31*'Среден курс'!$D$8</f>
        <v>0</v>
      </c>
      <c r="V31" s="16">
        <f>'Цена на порамнување во ЕУР'!U31*'Среден курс'!$D$8</f>
        <v>0</v>
      </c>
      <c r="W31" s="16">
        <f>'Цена на порамнување во ЕУР'!V31*'Среден курс'!$D$8</f>
        <v>0</v>
      </c>
      <c r="X31" s="16">
        <f>'Цена на порамнување во ЕУР'!W31*'Среден курс'!$D$8</f>
        <v>0</v>
      </c>
      <c r="Y31" s="16">
        <f>'Цена на порамнување во ЕУР'!X31*'Среден курс'!$D$8</f>
        <v>0</v>
      </c>
      <c r="Z31" s="16">
        <f>'Цена на порамнување во ЕУР'!Y31*'Среден курс'!$D$8</f>
        <v>0</v>
      </c>
      <c r="AA31" s="16">
        <f>'Цена на порамнување во ЕУР'!Z31*'Среден курс'!$D$8</f>
        <v>0</v>
      </c>
      <c r="AB31" s="15">
        <f>'Цена на порамнување во ЕУР'!AA31*'Среден курс'!$D$8</f>
        <v>0</v>
      </c>
    </row>
    <row r="32" spans="2:28" ht="27" thickBot="1" x14ac:dyDescent="0.3">
      <c r="B32" s="95">
        <v>43990</v>
      </c>
      <c r="C32" s="108" t="s">
        <v>27</v>
      </c>
      <c r="D32" s="107"/>
      <c r="E32" s="21">
        <f>'Цена на порамнување во ЕУР'!D32*'Среден курс'!$D$9</f>
        <v>0</v>
      </c>
      <c r="F32" s="23">
        <f>'Цена на порамнување во ЕУР'!E32*'Среден курс'!$D$9</f>
        <v>0</v>
      </c>
      <c r="G32" s="23">
        <f>'Цена на порамнување во ЕУР'!F32*'Среден курс'!$D$9</f>
        <v>0</v>
      </c>
      <c r="H32" s="23">
        <f>'Цена на порамнување во ЕУР'!G32*'Среден курс'!$D$9</f>
        <v>0</v>
      </c>
      <c r="I32" s="23">
        <f>'Цена на порамнување во ЕУР'!H32*'Среден курс'!$D$9</f>
        <v>0</v>
      </c>
      <c r="J32" s="23">
        <f>'Цена на порамнување во ЕУР'!I32*'Среден курс'!$D$9</f>
        <v>0</v>
      </c>
      <c r="K32" s="23">
        <f>'Цена на порамнување во ЕУР'!J32*'Среден курс'!$D$9</f>
        <v>0</v>
      </c>
      <c r="L32" s="23">
        <f>'Цена на порамнување во ЕУР'!K32*'Среден курс'!$D$9</f>
        <v>0</v>
      </c>
      <c r="M32" s="23">
        <f>'Цена на порамнување во ЕУР'!L32*'Среден курс'!$D$9</f>
        <v>0</v>
      </c>
      <c r="N32" s="23">
        <f>'Цена на порамнување во ЕУР'!M32*'Среден курс'!$D$9</f>
        <v>0</v>
      </c>
      <c r="O32" s="23">
        <f>'Цена на порамнување во ЕУР'!N32*'Среден курс'!$D$9</f>
        <v>0</v>
      </c>
      <c r="P32" s="23">
        <f>'Цена на порамнување во ЕУР'!O32*'Среден курс'!$D$9</f>
        <v>0</v>
      </c>
      <c r="Q32" s="23">
        <f>'Цена на порамнување во ЕУР'!P32*'Среден курс'!$D$9</f>
        <v>0</v>
      </c>
      <c r="R32" s="23">
        <f>'Цена на порамнување во ЕУР'!Q32*'Среден курс'!$D$9</f>
        <v>0</v>
      </c>
      <c r="S32" s="23">
        <f>'Цена на порамнување во ЕУР'!R32*'Среден курс'!$D$9</f>
        <v>0</v>
      </c>
      <c r="T32" s="23">
        <f>'Цена на порамнување во ЕУР'!S32*'Среден курс'!$D$9</f>
        <v>0</v>
      </c>
      <c r="U32" s="23">
        <f>'Цена на порамнување во ЕУР'!T32*'Среден курс'!$D$9</f>
        <v>0</v>
      </c>
      <c r="V32" s="23">
        <f>'Цена на порамнување во ЕУР'!U32*'Среден курс'!$D$9</f>
        <v>0</v>
      </c>
      <c r="W32" s="23">
        <f>'Цена на порамнување во ЕУР'!V32*'Среден курс'!$D$9</f>
        <v>0</v>
      </c>
      <c r="X32" s="23">
        <f>'Цена на порамнување во ЕУР'!W32*'Среден курс'!$D$9</f>
        <v>0</v>
      </c>
      <c r="Y32" s="23">
        <f>'Цена на порамнување во ЕУР'!X32*'Среден курс'!$D$9</f>
        <v>0</v>
      </c>
      <c r="Z32" s="23">
        <f>'Цена на порамнување во ЕУР'!Y32*'Среден курс'!$D$9</f>
        <v>0</v>
      </c>
      <c r="AA32" s="23">
        <f>'Цена на порамнување во ЕУР'!Z32*'Среден курс'!$D$9</f>
        <v>0</v>
      </c>
      <c r="AB32" s="22">
        <f>'Цена на порамнување во ЕУР'!AA32*'Среден курс'!$D$9</f>
        <v>0</v>
      </c>
    </row>
    <row r="33" spans="2:28" ht="27" thickBot="1" x14ac:dyDescent="0.3">
      <c r="B33" s="96"/>
      <c r="C33" s="108" t="s">
        <v>28</v>
      </c>
      <c r="D33" s="107"/>
      <c r="E33" s="20">
        <f>'Цена на порамнување во ЕУР'!D33*'Среден курс'!$D$9</f>
        <v>590.84106899999995</v>
      </c>
      <c r="F33" s="19">
        <f>'Цена на порамнување во ЕУР'!E33*'Среден курс'!$D$9</f>
        <v>463.08560624226214</v>
      </c>
      <c r="G33" s="19">
        <f>'Цена на порамнување во ЕУР'!F33*'Среден курс'!$D$9</f>
        <v>747.75430799999992</v>
      </c>
      <c r="H33" s="19">
        <f>'Цена на порамнување во ЕУР'!G33*'Среден курс'!$D$9</f>
        <v>747.75430799999992</v>
      </c>
      <c r="I33" s="19">
        <f>'Цена на порамнување во ЕУР'!H33*'Среден курс'!$D$9</f>
        <v>747.75430799999992</v>
      </c>
      <c r="J33" s="19">
        <f>'Цена на порамнување во ЕУР'!I33*'Среден курс'!$D$9</f>
        <v>799.57886400000007</v>
      </c>
      <c r="K33" s="19">
        <f>'Цена на порамнување во ЕУР'!J33*'Среден курс'!$D$9</f>
        <v>1196.9004600000001</v>
      </c>
      <c r="L33" s="19">
        <f>'Цена на порамнување во ЕУР'!K33*'Среден курс'!$D$9</f>
        <v>1573.8624090000001</v>
      </c>
      <c r="M33" s="19">
        <f>'Цена на порамнување во ЕУР'!L33*'Среден курс'!$D$9</f>
        <v>1555.3536390000002</v>
      </c>
      <c r="N33" s="19">
        <f>'Цена на порамнување во ЕУР'!M33*'Среден курс'!$D$9</f>
        <v>949.52886209103838</v>
      </c>
      <c r="O33" s="19">
        <f>'Цена на порамнување во ЕУР'!N33*'Среден курс'!$D$9</f>
        <v>750.53062349999993</v>
      </c>
      <c r="P33" s="19">
        <f>'Цена на порамнување во ЕУР'!O33*'Среден курс'!$D$9</f>
        <v>703.95760983799187</v>
      </c>
      <c r="Q33" s="19">
        <f>'Цена на порамнување во ЕУР'!P33*'Среден курс'!$D$9</f>
        <v>735.22590095846647</v>
      </c>
      <c r="R33" s="19">
        <f>'Цена на порамнување во ЕУР'!Q33*'Среден курс'!$D$9</f>
        <v>639.23747006706674</v>
      </c>
      <c r="S33" s="19">
        <f>'Цена на порамнување во ЕУР'!R33*'Среден курс'!$D$9</f>
        <v>641.33154439896362</v>
      </c>
      <c r="T33" s="19">
        <f>'Цена на порамнување во ЕУР'!S33*'Среден курс'!$D$9</f>
        <v>645.86293099030468</v>
      </c>
      <c r="U33" s="19">
        <f>'Цена на порамнување во ЕУР'!T33*'Среден курс'!$D$9</f>
        <v>987.13440000000003</v>
      </c>
      <c r="V33" s="19">
        <f>'Цена на порамнување во ЕУР'!U33*'Среден курс'!$D$9</f>
        <v>1077.2104140000001</v>
      </c>
      <c r="W33" s="19">
        <f>'Цена на порамнување во ЕУР'!V33*'Среден курс'!$D$9</f>
        <v>1039.2701929376576</v>
      </c>
      <c r="X33" s="19">
        <f>'Цена на порамнување во ЕУР'!W33*'Среден курс'!$D$9</f>
        <v>1046.6906336808511</v>
      </c>
      <c r="Y33" s="19">
        <f>'Цена на порамнување во ЕУР'!X33*'Среден курс'!$D$9</f>
        <v>1157.5681725161717</v>
      </c>
      <c r="Z33" s="19">
        <f>'Цена на порамнување во ЕУР'!Y33*'Среден курс'!$D$9</f>
        <v>941.46756004543306</v>
      </c>
      <c r="AA33" s="19">
        <f>'Цена на порамнување во ЕУР'!Z33*'Среден курс'!$D$9</f>
        <v>777.48939889422581</v>
      </c>
      <c r="AB33" s="18">
        <f>'Цена на порамнување во ЕУР'!AA33*'Среден курс'!$D$9</f>
        <v>518.58831500000008</v>
      </c>
    </row>
    <row r="34" spans="2:28" ht="27" thickBot="1" x14ac:dyDescent="0.3">
      <c r="B34" s="96"/>
      <c r="C34" s="108" t="s">
        <v>29</v>
      </c>
      <c r="D34" s="107"/>
      <c r="E34" s="20">
        <f>'Цена на порамнување во ЕУР'!D34*'Среден курс'!$D$9</f>
        <v>0</v>
      </c>
      <c r="F34" s="19">
        <f>'Цена на порамнување во ЕУР'!E34*'Среден курс'!$D$9</f>
        <v>0</v>
      </c>
      <c r="G34" s="19">
        <f>'Цена на порамнување во ЕУР'!F34*'Среден курс'!$D$9</f>
        <v>0</v>
      </c>
      <c r="H34" s="19">
        <f>'Цена на порамнување во ЕУР'!G34*'Среден курс'!$D$9</f>
        <v>0</v>
      </c>
      <c r="I34" s="19">
        <f>'Цена на порамнување во ЕУР'!H34*'Среден курс'!$D$9</f>
        <v>0</v>
      </c>
      <c r="J34" s="19">
        <f>'Цена на порамнување во ЕУР'!I34*'Среден курс'!$D$9</f>
        <v>0</v>
      </c>
      <c r="K34" s="19">
        <f>'Цена на порамнување во ЕУР'!J34*'Среден курс'!$D$9</f>
        <v>0</v>
      </c>
      <c r="L34" s="19">
        <f>'Цена на порамнување во ЕУР'!K34*'Среден курс'!$D$9</f>
        <v>0</v>
      </c>
      <c r="M34" s="19">
        <f>'Цена на порамнување во ЕУР'!L34*'Среден курс'!$D$9</f>
        <v>0</v>
      </c>
      <c r="N34" s="19">
        <f>'Цена на порамнување во ЕУР'!M34*'Среден курс'!$D$9</f>
        <v>0</v>
      </c>
      <c r="O34" s="19">
        <f>'Цена на порамнување во ЕУР'!N34*'Среден курс'!$D$9</f>
        <v>0</v>
      </c>
      <c r="P34" s="19">
        <f>'Цена на порамнување во ЕУР'!O34*'Среден курс'!$D$9</f>
        <v>0</v>
      </c>
      <c r="Q34" s="19">
        <f>'Цена на порамнување во ЕУР'!P34*'Среден курс'!$D$9</f>
        <v>0</v>
      </c>
      <c r="R34" s="19">
        <f>'Цена на порамнување во ЕУР'!Q34*'Среден курс'!$D$9</f>
        <v>0</v>
      </c>
      <c r="S34" s="19">
        <f>'Цена на порамнување во ЕУР'!R34*'Среден курс'!$D$9</f>
        <v>0</v>
      </c>
      <c r="T34" s="19">
        <f>'Цена на порамнување во ЕУР'!S34*'Среден курс'!$D$9</f>
        <v>0</v>
      </c>
      <c r="U34" s="19">
        <f>'Цена на порамнување во ЕУР'!T34*'Среден курс'!$D$9</f>
        <v>0</v>
      </c>
      <c r="V34" s="19">
        <f>'Цена на порамнување во ЕУР'!U34*'Среден курс'!$D$9</f>
        <v>0</v>
      </c>
      <c r="W34" s="19">
        <f>'Цена на порамнување во ЕУР'!V34*'Среден курс'!$D$9</f>
        <v>0</v>
      </c>
      <c r="X34" s="19">
        <f>'Цена на порамнување во ЕУР'!W34*'Среден курс'!$D$9</f>
        <v>0</v>
      </c>
      <c r="Y34" s="19">
        <f>'Цена на порамнување во ЕУР'!X34*'Среден курс'!$D$9</f>
        <v>0</v>
      </c>
      <c r="Z34" s="19">
        <f>'Цена на порамнување во ЕУР'!Y34*'Среден курс'!$D$9</f>
        <v>0</v>
      </c>
      <c r="AA34" s="19">
        <f>'Цена на порамнување во ЕУР'!Z34*'Среден курс'!$D$9</f>
        <v>0</v>
      </c>
      <c r="AB34" s="18">
        <f>'Цена на порамнување во ЕУР'!AA34*'Среден курс'!$D$9</f>
        <v>0</v>
      </c>
    </row>
    <row r="35" spans="2:28" ht="27" thickBot="1" x14ac:dyDescent="0.3">
      <c r="B35" s="96"/>
      <c r="C35" s="111" t="s">
        <v>30</v>
      </c>
      <c r="D35" s="113"/>
      <c r="E35" s="20">
        <f>'Цена на порамнување во ЕУР'!D35*'Среден курс'!$D$9</f>
        <v>0</v>
      </c>
      <c r="F35" s="19">
        <f>'Цена на порамнување во ЕУР'!E35*'Среден курс'!$D$9</f>
        <v>0</v>
      </c>
      <c r="G35" s="19">
        <f>'Цена на порамнување во ЕУР'!F35*'Среден курс'!$D$9</f>
        <v>0</v>
      </c>
      <c r="H35" s="19">
        <f>'Цена на порамнување во ЕУР'!G35*'Среден курс'!$D$9</f>
        <v>0</v>
      </c>
      <c r="I35" s="19">
        <f>'Цена на порамнување во ЕУР'!H35*'Среден курс'!$D$9</f>
        <v>0</v>
      </c>
      <c r="J35" s="19">
        <f>'Цена на порамнување во ЕУР'!I35*'Среден курс'!$D$9</f>
        <v>0</v>
      </c>
      <c r="K35" s="19">
        <f>'Цена на порамнување во ЕУР'!J35*'Среден курс'!$D$9</f>
        <v>0</v>
      </c>
      <c r="L35" s="19">
        <f>'Цена на порамнување во ЕУР'!K35*'Среден курс'!$D$9</f>
        <v>0</v>
      </c>
      <c r="M35" s="19">
        <f>'Цена на порамнување во ЕУР'!L35*'Среден курс'!$D$9</f>
        <v>0</v>
      </c>
      <c r="N35" s="19">
        <f>'Цена на порамнување во ЕУР'!M35*'Среден курс'!$D$9</f>
        <v>0</v>
      </c>
      <c r="O35" s="19">
        <f>'Цена на порамнување во ЕУР'!N35*'Среден курс'!$D$9</f>
        <v>0</v>
      </c>
      <c r="P35" s="19">
        <f>'Цена на порамнување во ЕУР'!O35*'Среден курс'!$D$9</f>
        <v>0</v>
      </c>
      <c r="Q35" s="19">
        <f>'Цена на порамнување во ЕУР'!P35*'Среден курс'!$D$9</f>
        <v>0</v>
      </c>
      <c r="R35" s="19">
        <f>'Цена на порамнување во ЕУР'!Q35*'Среден курс'!$D$9</f>
        <v>0</v>
      </c>
      <c r="S35" s="19">
        <f>'Цена на порамнување во ЕУР'!R35*'Среден курс'!$D$9</f>
        <v>0</v>
      </c>
      <c r="T35" s="19">
        <f>'Цена на порамнување во ЕУР'!S35*'Среден курс'!$D$9</f>
        <v>0</v>
      </c>
      <c r="U35" s="19">
        <f>'Цена на порамнување во ЕУР'!T35*'Среден курс'!$D$9</f>
        <v>0</v>
      </c>
      <c r="V35" s="19">
        <f>'Цена на порамнување во ЕУР'!U35*'Среден курс'!$D$9</f>
        <v>0</v>
      </c>
      <c r="W35" s="19">
        <f>'Цена на порамнување во ЕУР'!V35*'Среден курс'!$D$9</f>
        <v>0</v>
      </c>
      <c r="X35" s="19">
        <f>'Цена на порамнување во ЕУР'!W35*'Среден курс'!$D$9</f>
        <v>0</v>
      </c>
      <c r="Y35" s="19">
        <f>'Цена на порамнување во ЕУР'!X35*'Среден курс'!$D$9</f>
        <v>0</v>
      </c>
      <c r="Z35" s="19">
        <f>'Цена на порамнување во ЕУР'!Y35*'Среден курс'!$D$9</f>
        <v>0</v>
      </c>
      <c r="AA35" s="19">
        <f>'Цена на порамнување во ЕУР'!Z35*'Среден курс'!$D$9</f>
        <v>0</v>
      </c>
      <c r="AB35" s="18">
        <f>'Цена на порамнување во ЕУР'!AA35*'Среден курс'!$D$9</f>
        <v>0</v>
      </c>
    </row>
    <row r="36" spans="2:28" ht="27" thickBot="1" x14ac:dyDescent="0.3">
      <c r="B36" s="95">
        <v>43991</v>
      </c>
      <c r="C36" s="108" t="s">
        <v>27</v>
      </c>
      <c r="D36" s="107"/>
      <c r="E36" s="21">
        <f>'Цена на порамнување во ЕУР'!D36*'Среден курс'!$D$10</f>
        <v>2767.088025</v>
      </c>
      <c r="F36" s="23">
        <f>'Цена на порамнување во ЕУР'!E36*'Среден курс'!$D$10</f>
        <v>0</v>
      </c>
      <c r="G36" s="23">
        <f>'Цена на порамнување во ЕУР'!F36*'Среден курс'!$D$10</f>
        <v>0</v>
      </c>
      <c r="H36" s="23">
        <f>'Цена на порамнување во ЕУР'!G36*'Среден курс'!$D$10</f>
        <v>0</v>
      </c>
      <c r="I36" s="23">
        <f>'Цена на порамнување во ЕУР'!H36*'Среден курс'!$D$10</f>
        <v>0</v>
      </c>
      <c r="J36" s="23">
        <f>'Цена на порамнување во ЕУР'!I36*'Среден курс'!$D$10</f>
        <v>0</v>
      </c>
      <c r="K36" s="23">
        <f>'Цена на порамнување во ЕУР'!J36*'Среден курс'!$D$10</f>
        <v>0</v>
      </c>
      <c r="L36" s="23">
        <f>'Цена на порамнување во ЕУР'!K36*'Среден курс'!$D$10</f>
        <v>0</v>
      </c>
      <c r="M36" s="23">
        <f>'Цена на порамнување во ЕУР'!L36*'Среден курс'!$D$10</f>
        <v>4447.7006849999998</v>
      </c>
      <c r="N36" s="23">
        <f>'Цена на порамнување во ЕУР'!M36*'Среден курс'!$D$10</f>
        <v>3825.2334349888015</v>
      </c>
      <c r="O36" s="23">
        <f>'Цена на порамнување во ЕУР'!N36*'Среден курс'!$D$10</f>
        <v>3724.0083700726846</v>
      </c>
      <c r="P36" s="23">
        <f>'Цена на порамнување во ЕУР'!O36*'Среден курс'!$D$10</f>
        <v>3924.3499495250662</v>
      </c>
      <c r="Q36" s="23">
        <f>'Цена на порамнување во ЕУР'!P36*'Среден курс'!$D$10</f>
        <v>4414.4461826428233</v>
      </c>
      <c r="R36" s="23">
        <f>'Цена на порамнување во ЕУР'!Q36*'Среден курс'!$D$10</f>
        <v>3804.0690866666669</v>
      </c>
      <c r="S36" s="23">
        <f>'Цена на порамнување во ЕУР'!R36*'Среден курс'!$D$10</f>
        <v>3587.9895560341151</v>
      </c>
      <c r="T36" s="23">
        <f>'Цена на порамнување во ЕУР'!S36*'Среден курс'!$D$10</f>
        <v>3244.3419662230344</v>
      </c>
      <c r="U36" s="23">
        <f>'Цена на порамнување во ЕУР'!T36*'Среден курс'!$D$10</f>
        <v>0</v>
      </c>
      <c r="V36" s="23">
        <f>'Цена на порамнување во ЕУР'!U36*'Среден курс'!$D$10</f>
        <v>0</v>
      </c>
      <c r="W36" s="23">
        <f>'Цена на порамнување во ЕУР'!V36*'Среден курс'!$D$10</f>
        <v>0</v>
      </c>
      <c r="X36" s="23">
        <f>'Цена на порамнување во ЕУР'!W36*'Среден курс'!$D$10</f>
        <v>0</v>
      </c>
      <c r="Y36" s="23">
        <f>'Цена на порамнување во ЕУР'!X36*'Среден курс'!$D$10</f>
        <v>3473.5129500000003</v>
      </c>
      <c r="Z36" s="23">
        <f>'Цена на порамнување во ЕУР'!Y36*'Среден курс'!$D$10</f>
        <v>3104.4815299290058</v>
      </c>
      <c r="AA36" s="23">
        <f>'Цена на порамнување во ЕУР'!Z36*'Среден курс'!$D$10</f>
        <v>2803.2761053331451</v>
      </c>
      <c r="AB36" s="22">
        <f>'Цена на порамнување во ЕУР'!AA36*'Среден курс'!$D$10</f>
        <v>2439.2681104529306</v>
      </c>
    </row>
    <row r="37" spans="2:28" ht="27" thickBot="1" x14ac:dyDescent="0.3">
      <c r="B37" s="96"/>
      <c r="C37" s="108" t="s">
        <v>28</v>
      </c>
      <c r="D37" s="107"/>
      <c r="E37" s="20">
        <f>'Цена на порамнување во ЕУР'!D37*'Среден курс'!$D$10</f>
        <v>0</v>
      </c>
      <c r="F37" s="19">
        <f>'Цена на порамнување во ЕУР'!E37*'Среден курс'!$D$10</f>
        <v>484.59173166666665</v>
      </c>
      <c r="G37" s="19">
        <f>'Цена на порамнување во ЕУР'!F37*'Среден курс'!$D$10</f>
        <v>532.02042844631364</v>
      </c>
      <c r="H37" s="19">
        <f>'Цена на порамнување во ЕУР'!G37*'Среден курс'!$D$10</f>
        <v>747.76157999999998</v>
      </c>
      <c r="I37" s="19">
        <f>'Цена на порамнување во ЕУР'!H37*'Среден курс'!$D$10</f>
        <v>752.69730000000004</v>
      </c>
      <c r="J37" s="19">
        <f>'Цена на порамнување во ЕУР'!I37*'Среден курс'!$D$10</f>
        <v>798.96967500000005</v>
      </c>
      <c r="K37" s="19">
        <f>'Цена на порамнување во ЕУР'!J37*'Среден курс'!$D$10</f>
        <v>1075.369995</v>
      </c>
      <c r="L37" s="19">
        <f>'Цена на порамнување во ЕУР'!K37*'Среден курс'!$D$10</f>
        <v>1386.3203549999998</v>
      </c>
      <c r="M37" s="19">
        <f>'Цена на порамнување во ЕУР'!L37*'Среден курс'!$D$10</f>
        <v>0</v>
      </c>
      <c r="N37" s="19">
        <f>'Цена на порамнување во ЕУР'!M37*'Среден курс'!$D$10</f>
        <v>0</v>
      </c>
      <c r="O37" s="19">
        <f>'Цена на порамнување во ЕУР'!N37*'Среден курс'!$D$10</f>
        <v>0</v>
      </c>
      <c r="P37" s="19">
        <f>'Цена на порамнување во ЕУР'!O37*'Среден курс'!$D$10</f>
        <v>0</v>
      </c>
      <c r="Q37" s="19">
        <f>'Цена на порамнување во ЕУР'!P37*'Среден курс'!$D$10</f>
        <v>0</v>
      </c>
      <c r="R37" s="19">
        <f>'Цена на порамнување во ЕУР'!Q37*'Среден курс'!$D$10</f>
        <v>0</v>
      </c>
      <c r="S37" s="19">
        <f>'Цена на порамнување во ЕУР'!R37*'Среден курс'!$D$10</f>
        <v>0</v>
      </c>
      <c r="T37" s="19">
        <f>'Цена на порамнување во ЕУР'!S37*'Среден курс'!$D$10</f>
        <v>0</v>
      </c>
      <c r="U37" s="19">
        <f>'Цена на порамнување во ЕУР'!T37*'Среден курс'!$D$10</f>
        <v>1249.3541250000001</v>
      </c>
      <c r="V37" s="19">
        <f>'Цена на порамнување во ЕУР'!U37*'Среден курс'!$D$10</f>
        <v>1275.2666550000001</v>
      </c>
      <c r="W37" s="19">
        <f>'Цена на порамнување во ЕУР'!V37*'Среден курс'!$D$10</f>
        <v>1316.60331</v>
      </c>
      <c r="X37" s="19">
        <f>'Цена на порамнување во ЕУР'!W37*'Среден курс'!$D$10</f>
        <v>1298.0943600000001</v>
      </c>
      <c r="Y37" s="19">
        <f>'Цена на порамнување во ЕУР'!X37*'Среден курс'!$D$10</f>
        <v>0</v>
      </c>
      <c r="Z37" s="19">
        <f>'Цена на порамнување во ЕУР'!Y37*'Среден курс'!$D$10</f>
        <v>0</v>
      </c>
      <c r="AA37" s="19">
        <f>'Цена на порамнување во ЕУР'!Z37*'Среден курс'!$D$10</f>
        <v>0</v>
      </c>
      <c r="AB37" s="18">
        <f>'Цена на порамнување во ЕУР'!AA37*'Среден курс'!$D$10</f>
        <v>0</v>
      </c>
    </row>
    <row r="38" spans="2:28" ht="27" thickBot="1" x14ac:dyDescent="0.3">
      <c r="B38" s="96"/>
      <c r="C38" s="108" t="s">
        <v>29</v>
      </c>
      <c r="D38" s="107"/>
      <c r="E38" s="20">
        <f>'Цена на порамнување во ЕУР'!D38*'Среден курс'!$D$10</f>
        <v>0</v>
      </c>
      <c r="F38" s="19">
        <f>'Цена на порамнување во ЕУР'!E38*'Среден курс'!$D$10</f>
        <v>0</v>
      </c>
      <c r="G38" s="19">
        <f>'Цена на порамнување во ЕУР'!F38*'Среден курс'!$D$10</f>
        <v>0</v>
      </c>
      <c r="H38" s="19">
        <f>'Цена на порамнување во ЕУР'!G38*'Среден курс'!$D$10</f>
        <v>0</v>
      </c>
      <c r="I38" s="19">
        <f>'Цена на порамнување во ЕУР'!H38*'Среден курс'!$D$10</f>
        <v>0</v>
      </c>
      <c r="J38" s="19">
        <f>'Цена на порамнување во ЕУР'!I38*'Среден курс'!$D$10</f>
        <v>0</v>
      </c>
      <c r="K38" s="19">
        <f>'Цена на порамнување во ЕУР'!J38*'Среден курс'!$D$10</f>
        <v>0</v>
      </c>
      <c r="L38" s="19">
        <f>'Цена на порамнување во ЕУР'!K38*'Среден курс'!$D$10</f>
        <v>0</v>
      </c>
      <c r="M38" s="19">
        <f>'Цена на порамнување во ЕУР'!L38*'Среден курс'!$D$10</f>
        <v>0</v>
      </c>
      <c r="N38" s="19">
        <f>'Цена на порамнување во ЕУР'!M38*'Среден курс'!$D$10</f>
        <v>0</v>
      </c>
      <c r="O38" s="19">
        <f>'Цена на порамнување во ЕУР'!N38*'Среден курс'!$D$10</f>
        <v>0</v>
      </c>
      <c r="P38" s="19">
        <f>'Цена на порамнување во ЕУР'!O38*'Среден курс'!$D$10</f>
        <v>0</v>
      </c>
      <c r="Q38" s="19">
        <f>'Цена на порамнување во ЕУР'!P38*'Среден курс'!$D$10</f>
        <v>0</v>
      </c>
      <c r="R38" s="19">
        <f>'Цена на порамнување во ЕУР'!Q38*'Среден курс'!$D$10</f>
        <v>0</v>
      </c>
      <c r="S38" s="19">
        <f>'Цена на порамнување во ЕУР'!R38*'Среден курс'!$D$10</f>
        <v>0</v>
      </c>
      <c r="T38" s="19">
        <f>'Цена на порамнување во ЕУР'!S38*'Среден курс'!$D$10</f>
        <v>0</v>
      </c>
      <c r="U38" s="19">
        <f>'Цена на порамнување во ЕУР'!T38*'Среден курс'!$D$10</f>
        <v>0</v>
      </c>
      <c r="V38" s="19">
        <f>'Цена на порамнување во ЕУР'!U38*'Среден курс'!$D$10</f>
        <v>0</v>
      </c>
      <c r="W38" s="19">
        <f>'Цена на порамнување во ЕУР'!V38*'Среден курс'!$D$10</f>
        <v>0</v>
      </c>
      <c r="X38" s="19">
        <f>'Цена на порамнување во ЕУР'!W38*'Среден курс'!$D$10</f>
        <v>0</v>
      </c>
      <c r="Y38" s="19">
        <f>'Цена на порамнување во ЕУР'!X38*'Среден курс'!$D$10</f>
        <v>0</v>
      </c>
      <c r="Z38" s="19">
        <f>'Цена на порамнување во ЕУР'!Y38*'Среден курс'!$D$10</f>
        <v>0</v>
      </c>
      <c r="AA38" s="19">
        <f>'Цена на порамнување во ЕУР'!Z38*'Среден курс'!$D$10</f>
        <v>0</v>
      </c>
      <c r="AB38" s="18">
        <f>'Цена на порамнување во ЕУР'!AA38*'Среден курс'!$D$10</f>
        <v>0</v>
      </c>
    </row>
    <row r="39" spans="2:28" ht="27" thickBot="1" x14ac:dyDescent="0.3">
      <c r="B39" s="97"/>
      <c r="C39" s="108" t="s">
        <v>30</v>
      </c>
      <c r="D39" s="107"/>
      <c r="E39" s="17">
        <f>'Цена на порамнување во ЕУР'!D39*'Среден курс'!$D$10</f>
        <v>0</v>
      </c>
      <c r="F39" s="16">
        <f>'Цена на порамнување во ЕУР'!E39*'Среден курс'!$D$10</f>
        <v>0</v>
      </c>
      <c r="G39" s="16">
        <f>'Цена на порамнување во ЕУР'!F39*'Среден курс'!$D$10</f>
        <v>0</v>
      </c>
      <c r="H39" s="16">
        <f>'Цена на порамнување во ЕУР'!G39*'Среден курс'!$D$10</f>
        <v>0</v>
      </c>
      <c r="I39" s="16">
        <f>'Цена на порамнување во ЕУР'!H39*'Среден курс'!$D$10</f>
        <v>0</v>
      </c>
      <c r="J39" s="16">
        <f>'Цена на порамнување во ЕУР'!I39*'Среден курс'!$D$10</f>
        <v>0</v>
      </c>
      <c r="K39" s="16">
        <f>'Цена на порамнување во ЕУР'!J39*'Среден курс'!$D$10</f>
        <v>0</v>
      </c>
      <c r="L39" s="16">
        <f>'Цена на порамнување во ЕУР'!K39*'Среден курс'!$D$10</f>
        <v>0</v>
      </c>
      <c r="M39" s="16">
        <f>'Цена на порамнување во ЕУР'!L39*'Среден курс'!$D$10</f>
        <v>0</v>
      </c>
      <c r="N39" s="16">
        <f>'Цена на порамнување во ЕУР'!M39*'Среден курс'!$D$10</f>
        <v>0</v>
      </c>
      <c r="O39" s="16">
        <f>'Цена на порамнување во ЕУР'!N39*'Среден курс'!$D$10</f>
        <v>0</v>
      </c>
      <c r="P39" s="16">
        <f>'Цена на порамнување во ЕУР'!O39*'Среден курс'!$D$10</f>
        <v>0</v>
      </c>
      <c r="Q39" s="16">
        <f>'Цена на порамнување во ЕУР'!P39*'Среден курс'!$D$10</f>
        <v>0</v>
      </c>
      <c r="R39" s="16">
        <f>'Цена на порамнување во ЕУР'!Q39*'Среден курс'!$D$10</f>
        <v>0</v>
      </c>
      <c r="S39" s="16">
        <f>'Цена на порамнување во ЕУР'!R39*'Среден курс'!$D$10</f>
        <v>0</v>
      </c>
      <c r="T39" s="16">
        <f>'Цена на порамнување во ЕУР'!S39*'Среден курс'!$D$10</f>
        <v>0</v>
      </c>
      <c r="U39" s="16">
        <f>'Цена на порамнување во ЕУР'!T39*'Среден курс'!$D$10</f>
        <v>0</v>
      </c>
      <c r="V39" s="16">
        <f>'Цена на порамнување во ЕУР'!U39*'Среден курс'!$D$10</f>
        <v>0</v>
      </c>
      <c r="W39" s="16">
        <f>'Цена на порамнување во ЕУР'!V39*'Среден курс'!$D$10</f>
        <v>0</v>
      </c>
      <c r="X39" s="16">
        <f>'Цена на порамнување во ЕУР'!W39*'Среден курс'!$D$10</f>
        <v>0</v>
      </c>
      <c r="Y39" s="16">
        <f>'Цена на порамнување во ЕУР'!X39*'Среден курс'!$D$10</f>
        <v>0</v>
      </c>
      <c r="Z39" s="16">
        <f>'Цена на порамнување во ЕУР'!Y39*'Среден курс'!$D$10</f>
        <v>0</v>
      </c>
      <c r="AA39" s="16">
        <f>'Цена на порамнување во ЕУР'!Z39*'Среден курс'!$D$10</f>
        <v>0</v>
      </c>
      <c r="AB39" s="15">
        <f>'Цена на порамнување во ЕУР'!AA39*'Среден курс'!$D$10</f>
        <v>0</v>
      </c>
    </row>
    <row r="40" spans="2:28" ht="27" hidden="1" thickBot="1" x14ac:dyDescent="0.3">
      <c r="B40" s="105">
        <v>43992</v>
      </c>
      <c r="C40" s="110" t="s">
        <v>27</v>
      </c>
      <c r="D40" s="112"/>
      <c r="E40" s="20">
        <f>'Цена на порамнување во ЕУР'!D40*'Среден курс'!$D$11</f>
        <v>0</v>
      </c>
      <c r="F40" s="19">
        <f>'Цена на порамнување во ЕУР'!E40*'Среден курс'!$D$11</f>
        <v>0</v>
      </c>
      <c r="G40" s="19">
        <f>'Цена на порамнување во ЕУР'!F40*'Среден курс'!$D$11</f>
        <v>0</v>
      </c>
      <c r="H40" s="19">
        <f>'Цена на порамнување во ЕУР'!G40*'Среден курс'!$D$11</f>
        <v>0</v>
      </c>
      <c r="I40" s="19">
        <f>'Цена на порамнување во ЕУР'!H40*'Среден курс'!$D$11</f>
        <v>0</v>
      </c>
      <c r="J40" s="19">
        <f>'Цена на порамнување во ЕУР'!I40*'Среден курс'!$D$11</f>
        <v>0</v>
      </c>
      <c r="K40" s="19">
        <f>'Цена на порамнување во ЕУР'!J40*'Среден курс'!$D$11</f>
        <v>0</v>
      </c>
      <c r="L40" s="19">
        <f>'Цена на порамнување во ЕУР'!K40*'Среден курс'!$D$11</f>
        <v>0</v>
      </c>
      <c r="M40" s="19">
        <f>'Цена на порамнување во ЕУР'!L40*'Среден курс'!$D$11</f>
        <v>0</v>
      </c>
      <c r="N40" s="19">
        <f>'Цена на порамнување во ЕУР'!M40*'Среден курс'!$D$11</f>
        <v>0</v>
      </c>
      <c r="O40" s="19">
        <f>'Цена на порамнување во ЕУР'!N40*'Среден курс'!$D$11</f>
        <v>0</v>
      </c>
      <c r="P40" s="19">
        <f>'Цена на порамнување во ЕУР'!O40*'Среден курс'!$D$11</f>
        <v>0</v>
      </c>
      <c r="Q40" s="19">
        <f>'Цена на порамнување во ЕУР'!P40*'Среден курс'!$D$11</f>
        <v>0</v>
      </c>
      <c r="R40" s="19">
        <f>'Цена на порамнување во ЕУР'!Q40*'Среден курс'!$D$11</f>
        <v>0</v>
      </c>
      <c r="S40" s="19">
        <f>'Цена на порамнување во ЕУР'!R40*'Среден курс'!$D$11</f>
        <v>0</v>
      </c>
      <c r="T40" s="19">
        <f>'Цена на порамнување во ЕУР'!S40*'Среден курс'!$D$11</f>
        <v>0</v>
      </c>
      <c r="U40" s="19">
        <f>'Цена на порамнување во ЕУР'!T40*'Среден курс'!$D$11</f>
        <v>0</v>
      </c>
      <c r="V40" s="19">
        <f>'Цена на порамнување во ЕУР'!U40*'Среден курс'!$D$11</f>
        <v>0</v>
      </c>
      <c r="W40" s="19">
        <f>'Цена на порамнување во ЕУР'!V40*'Среден курс'!$D$11</f>
        <v>0</v>
      </c>
      <c r="X40" s="19">
        <f>'Цена на порамнување во ЕУР'!W40*'Среден курс'!$D$11</f>
        <v>0</v>
      </c>
      <c r="Y40" s="19">
        <f>'Цена на порамнување во ЕУР'!X40*'Среден курс'!$D$11</f>
        <v>0</v>
      </c>
      <c r="Z40" s="19">
        <f>'Цена на порамнување во ЕУР'!Y40*'Среден курс'!$D$11</f>
        <v>0</v>
      </c>
      <c r="AA40" s="19">
        <f>'Цена на порамнување во ЕУР'!Z40*'Среден курс'!$D$11</f>
        <v>0</v>
      </c>
      <c r="AB40" s="18">
        <f>'Цена на порамнување во ЕУР'!AA40*'Среден курс'!$D$11</f>
        <v>0</v>
      </c>
    </row>
    <row r="41" spans="2:28" ht="27" hidden="1" thickBot="1" x14ac:dyDescent="0.3">
      <c r="B41" s="96"/>
      <c r="C41" s="108" t="s">
        <v>28</v>
      </c>
      <c r="D41" s="107"/>
      <c r="E41" s="4">
        <f>'Цена на порамнување во ЕУР'!D41*'Среден курс'!$D$11</f>
        <v>0</v>
      </c>
      <c r="F41" s="3">
        <f>'Цена на порамнување во ЕУР'!E41*'Среден курс'!$D$11</f>
        <v>0</v>
      </c>
      <c r="G41" s="3">
        <f>'Цена на порамнување во ЕУР'!F41*'Среден курс'!$D$11</f>
        <v>0</v>
      </c>
      <c r="H41" s="3">
        <f>'Цена на порамнување во ЕУР'!G41*'Среден курс'!$D$11</f>
        <v>0</v>
      </c>
      <c r="I41" s="3">
        <f>'Цена на порамнување во ЕУР'!H41*'Среден курс'!$D$11</f>
        <v>0</v>
      </c>
      <c r="J41" s="3">
        <f>'Цена на порамнување во ЕУР'!I41*'Среден курс'!$D$11</f>
        <v>0</v>
      </c>
      <c r="K41" s="3">
        <f>'Цена на порамнување во ЕУР'!J41*'Среден курс'!$D$11</f>
        <v>0</v>
      </c>
      <c r="L41" s="3">
        <f>'Цена на порамнување во ЕУР'!K41*'Среден курс'!$D$11</f>
        <v>0</v>
      </c>
      <c r="M41" s="3">
        <f>'Цена на порамнување во ЕУР'!L41*'Среден курс'!$D$11</f>
        <v>0</v>
      </c>
      <c r="N41" s="3">
        <f>'Цена на порамнување во ЕУР'!M41*'Среден курс'!$D$11</f>
        <v>0</v>
      </c>
      <c r="O41" s="3">
        <f>'Цена на порамнување во ЕУР'!N41*'Среден курс'!$D$11</f>
        <v>0</v>
      </c>
      <c r="P41" s="3">
        <f>'Цена на порамнување во ЕУР'!O41*'Среден курс'!$D$11</f>
        <v>0</v>
      </c>
      <c r="Q41" s="3">
        <f>'Цена на порамнување во ЕУР'!P41*'Среден курс'!$D$11</f>
        <v>0</v>
      </c>
      <c r="R41" s="3">
        <f>'Цена на порамнување во ЕУР'!Q41*'Среден курс'!$D$11</f>
        <v>0</v>
      </c>
      <c r="S41" s="3">
        <f>'Цена на порамнување во ЕУР'!R41*'Среден курс'!$D$11</f>
        <v>0</v>
      </c>
      <c r="T41" s="3">
        <f>'Цена на порамнување во ЕУР'!S41*'Среден курс'!$D$11</f>
        <v>0</v>
      </c>
      <c r="U41" s="3">
        <f>'Цена на порамнување во ЕУР'!T41*'Среден курс'!$D$11</f>
        <v>0</v>
      </c>
      <c r="V41" s="3">
        <f>'Цена на порамнување во ЕУР'!U41*'Среден курс'!$D$11</f>
        <v>0</v>
      </c>
      <c r="W41" s="3">
        <f>'Цена на порамнување во ЕУР'!V41*'Среден курс'!$D$11</f>
        <v>0</v>
      </c>
      <c r="X41" s="3">
        <f>'Цена на порамнување во ЕУР'!W41*'Среден курс'!$D$11</f>
        <v>0</v>
      </c>
      <c r="Y41" s="3">
        <f>'Цена на порамнување во ЕУР'!X41*'Среден курс'!$D$11</f>
        <v>0</v>
      </c>
      <c r="Z41" s="3">
        <f>'Цена на порамнување во ЕУР'!Y41*'Среден курс'!$D$11</f>
        <v>0</v>
      </c>
      <c r="AA41" s="3">
        <f>'Цена на порамнување во ЕУР'!Z41*'Среден курс'!$D$11</f>
        <v>0</v>
      </c>
      <c r="AB41" s="2">
        <f>'Цена на порамнување во ЕУР'!AA41*'Среден курс'!$D$11</f>
        <v>0</v>
      </c>
    </row>
    <row r="42" spans="2:28" ht="27" hidden="1" thickBot="1" x14ac:dyDescent="0.3">
      <c r="B42" s="96"/>
      <c r="C42" s="108" t="s">
        <v>29</v>
      </c>
      <c r="D42" s="107"/>
      <c r="E42" s="4">
        <f>'Цена на порамнување во ЕУР'!D42*'Среден курс'!$D$11</f>
        <v>0</v>
      </c>
      <c r="F42" s="3">
        <f>'Цена на порамнување во ЕУР'!E42*'Среден курс'!$D$11</f>
        <v>0</v>
      </c>
      <c r="G42" s="3">
        <f>'Цена на порамнување во ЕУР'!F42*'Среден курс'!$D$11</f>
        <v>0</v>
      </c>
      <c r="H42" s="3">
        <f>'Цена на порамнување во ЕУР'!G42*'Среден курс'!$D$11</f>
        <v>0</v>
      </c>
      <c r="I42" s="3">
        <f>'Цена на порамнување во ЕУР'!H42*'Среден курс'!$D$11</f>
        <v>0</v>
      </c>
      <c r="J42" s="3">
        <f>'Цена на порамнување во ЕУР'!I42*'Среден курс'!$D$11</f>
        <v>0</v>
      </c>
      <c r="K42" s="3">
        <f>'Цена на порамнување во ЕУР'!J42*'Среден курс'!$D$11</f>
        <v>0</v>
      </c>
      <c r="L42" s="3">
        <f>'Цена на порамнување во ЕУР'!K42*'Среден курс'!$D$11</f>
        <v>0</v>
      </c>
      <c r="M42" s="3">
        <f>'Цена на порамнување во ЕУР'!L42*'Среден курс'!$D$11</f>
        <v>0</v>
      </c>
      <c r="N42" s="3">
        <f>'Цена на порамнување во ЕУР'!M42*'Среден курс'!$D$11</f>
        <v>0</v>
      </c>
      <c r="O42" s="3">
        <f>'Цена на порамнување во ЕУР'!N42*'Среден курс'!$D$11</f>
        <v>0</v>
      </c>
      <c r="P42" s="3">
        <f>'Цена на порамнување во ЕУР'!O42*'Среден курс'!$D$11</f>
        <v>0</v>
      </c>
      <c r="Q42" s="3">
        <f>'Цена на порамнување во ЕУР'!P42*'Среден курс'!$D$11</f>
        <v>0</v>
      </c>
      <c r="R42" s="3">
        <f>'Цена на порамнување во ЕУР'!Q42*'Среден курс'!$D$11</f>
        <v>0</v>
      </c>
      <c r="S42" s="3">
        <f>'Цена на порамнување во ЕУР'!R42*'Среден курс'!$D$11</f>
        <v>0</v>
      </c>
      <c r="T42" s="3">
        <f>'Цена на порамнување во ЕУР'!S42*'Среден курс'!$D$11</f>
        <v>0</v>
      </c>
      <c r="U42" s="3">
        <f>'Цена на порамнување во ЕУР'!T42*'Среден курс'!$D$11</f>
        <v>0</v>
      </c>
      <c r="V42" s="3">
        <f>'Цена на порамнување во ЕУР'!U42*'Среден курс'!$D$11</f>
        <v>0</v>
      </c>
      <c r="W42" s="3">
        <f>'Цена на порамнување во ЕУР'!V42*'Среден курс'!$D$11</f>
        <v>0</v>
      </c>
      <c r="X42" s="3">
        <f>'Цена на порамнување во ЕУР'!W42*'Среден курс'!$D$11</f>
        <v>0</v>
      </c>
      <c r="Y42" s="3">
        <f>'Цена на порамнување во ЕУР'!X42*'Среден курс'!$D$11</f>
        <v>0</v>
      </c>
      <c r="Z42" s="3">
        <f>'Цена на порамнување во ЕУР'!Y42*'Среден курс'!$D$11</f>
        <v>0</v>
      </c>
      <c r="AA42" s="3">
        <f>'Цена на порамнување во ЕУР'!Z42*'Среден курс'!$D$11</f>
        <v>0</v>
      </c>
      <c r="AB42" s="2">
        <f>'Цена на порамнување во ЕУР'!AA42*'Среден курс'!$D$11</f>
        <v>0</v>
      </c>
    </row>
    <row r="43" spans="2:28" ht="27" hidden="1" thickBot="1" x14ac:dyDescent="0.3">
      <c r="B43" s="97"/>
      <c r="C43" s="108" t="s">
        <v>30</v>
      </c>
      <c r="D43" s="107"/>
      <c r="E43" s="4">
        <f>'Цена на порамнување во ЕУР'!D43*'Среден курс'!$D$11</f>
        <v>0</v>
      </c>
      <c r="F43" s="3">
        <f>'Цена на порамнување во ЕУР'!E43*'Среден курс'!$D$11</f>
        <v>0</v>
      </c>
      <c r="G43" s="3">
        <f>'Цена на порамнување во ЕУР'!F43*'Среден курс'!$D$11</f>
        <v>0</v>
      </c>
      <c r="H43" s="3">
        <f>'Цена на порамнување во ЕУР'!G43*'Среден курс'!$D$11</f>
        <v>0</v>
      </c>
      <c r="I43" s="3">
        <f>'Цена на порамнување во ЕУР'!H43*'Среден курс'!$D$11</f>
        <v>0</v>
      </c>
      <c r="J43" s="3">
        <f>'Цена на порамнување во ЕУР'!I43*'Среден курс'!$D$11</f>
        <v>0</v>
      </c>
      <c r="K43" s="3">
        <f>'Цена на порамнување во ЕУР'!J43*'Среден курс'!$D$11</f>
        <v>0</v>
      </c>
      <c r="L43" s="3">
        <f>'Цена на порамнување во ЕУР'!K43*'Среден курс'!$D$11</f>
        <v>0</v>
      </c>
      <c r="M43" s="3">
        <f>'Цена на порамнување во ЕУР'!L43*'Среден курс'!$D$11</f>
        <v>0</v>
      </c>
      <c r="N43" s="3">
        <f>'Цена на порамнување во ЕУР'!M43*'Среден курс'!$D$11</f>
        <v>0</v>
      </c>
      <c r="O43" s="3">
        <f>'Цена на порамнување во ЕУР'!N43*'Среден курс'!$D$11</f>
        <v>0</v>
      </c>
      <c r="P43" s="3">
        <f>'Цена на порамнување во ЕУР'!O43*'Среден курс'!$D$11</f>
        <v>0</v>
      </c>
      <c r="Q43" s="3">
        <f>'Цена на порамнување во ЕУР'!P43*'Среден курс'!$D$11</f>
        <v>0</v>
      </c>
      <c r="R43" s="3">
        <f>'Цена на порамнување во ЕУР'!Q43*'Среден курс'!$D$11</f>
        <v>0</v>
      </c>
      <c r="S43" s="3">
        <f>'Цена на порамнување во ЕУР'!R43*'Среден курс'!$D$11</f>
        <v>0</v>
      </c>
      <c r="T43" s="3">
        <f>'Цена на порамнување во ЕУР'!S43*'Среден курс'!$D$11</f>
        <v>0</v>
      </c>
      <c r="U43" s="3">
        <f>'Цена на порамнување во ЕУР'!T43*'Среден курс'!$D$11</f>
        <v>0</v>
      </c>
      <c r="V43" s="3">
        <f>'Цена на порамнување во ЕУР'!U43*'Среден курс'!$D$11</f>
        <v>0</v>
      </c>
      <c r="W43" s="3">
        <f>'Цена на порамнување во ЕУР'!V43*'Среден курс'!$D$11</f>
        <v>0</v>
      </c>
      <c r="X43" s="3">
        <f>'Цена на порамнување во ЕУР'!W43*'Среден курс'!$D$11</f>
        <v>0</v>
      </c>
      <c r="Y43" s="3">
        <f>'Цена на порамнување во ЕУР'!X43*'Среден курс'!$D$11</f>
        <v>0</v>
      </c>
      <c r="Z43" s="3">
        <f>'Цена на порамнување во ЕУР'!Y43*'Среден курс'!$D$11</f>
        <v>0</v>
      </c>
      <c r="AA43" s="3">
        <f>'Цена на порамнување во ЕУР'!Z43*'Среден курс'!$D$11</f>
        <v>0</v>
      </c>
      <c r="AB43" s="2">
        <f>'Цена на порамнување во ЕУР'!AA43*'Среден курс'!$D$11</f>
        <v>0</v>
      </c>
    </row>
    <row r="44" spans="2:28" ht="27" hidden="1" thickBot="1" x14ac:dyDescent="0.3">
      <c r="B44" s="95">
        <v>43993</v>
      </c>
      <c r="C44" s="108" t="s">
        <v>27</v>
      </c>
      <c r="D44" s="107"/>
      <c r="E44" s="5">
        <f>'Цена на порамнување во ЕУР'!D44*'Среден курс'!$D$12</f>
        <v>0</v>
      </c>
      <c r="F44" s="7">
        <f>'Цена на порамнување во ЕУР'!E44*'Среден курс'!$D$12</f>
        <v>0</v>
      </c>
      <c r="G44" s="7">
        <f>'Цена на порамнување во ЕУР'!F44*'Среден курс'!$D$12</f>
        <v>0</v>
      </c>
      <c r="H44" s="7">
        <f>'Цена на порамнување во ЕУР'!G44*'Среден курс'!$D$12</f>
        <v>0</v>
      </c>
      <c r="I44" s="7">
        <f>'Цена на порамнување во ЕУР'!H44*'Среден курс'!$D$12</f>
        <v>0</v>
      </c>
      <c r="J44" s="7">
        <f>'Цена на порамнување во ЕУР'!I44*'Среден курс'!$D$12</f>
        <v>0</v>
      </c>
      <c r="K44" s="7">
        <f>'Цена на порамнување во ЕУР'!J44*'Среден курс'!$D$12</f>
        <v>0</v>
      </c>
      <c r="L44" s="7">
        <f>'Цена на порамнување во ЕУР'!K44*'Среден курс'!$D$12</f>
        <v>0</v>
      </c>
      <c r="M44" s="7">
        <f>'Цена на порамнување во ЕУР'!L44*'Среден курс'!$D$12</f>
        <v>0</v>
      </c>
      <c r="N44" s="7">
        <f>'Цена на порамнување во ЕУР'!M44*'Среден курс'!$D$12</f>
        <v>0</v>
      </c>
      <c r="O44" s="7">
        <f>'Цена на порамнување во ЕУР'!N44*'Среден курс'!$D$12</f>
        <v>0</v>
      </c>
      <c r="P44" s="7">
        <f>'Цена на порамнување во ЕУР'!O44*'Среден курс'!$D$12</f>
        <v>0</v>
      </c>
      <c r="Q44" s="7">
        <f>'Цена на порамнување во ЕУР'!P44*'Среден курс'!$D$12</f>
        <v>0</v>
      </c>
      <c r="R44" s="7">
        <f>'Цена на порамнување во ЕУР'!Q44*'Среден курс'!$D$12</f>
        <v>0</v>
      </c>
      <c r="S44" s="7">
        <f>'Цена на порамнување во ЕУР'!R44*'Среден курс'!$D$12</f>
        <v>0</v>
      </c>
      <c r="T44" s="7">
        <f>'Цена на порамнување во ЕУР'!S44*'Среден курс'!$D$12</f>
        <v>0</v>
      </c>
      <c r="U44" s="7">
        <f>'Цена на порамнување во ЕУР'!T44*'Среден курс'!$D$12</f>
        <v>0</v>
      </c>
      <c r="V44" s="7">
        <f>'Цена на порамнување во ЕУР'!U44*'Среден курс'!$D$12</f>
        <v>0</v>
      </c>
      <c r="W44" s="7">
        <f>'Цена на порамнување во ЕУР'!V44*'Среден курс'!$D$12</f>
        <v>0</v>
      </c>
      <c r="X44" s="7">
        <f>'Цена на порамнување во ЕУР'!W44*'Среден курс'!$D$12</f>
        <v>0</v>
      </c>
      <c r="Y44" s="7">
        <f>'Цена на порамнување во ЕУР'!X44*'Среден курс'!$D$12</f>
        <v>0</v>
      </c>
      <c r="Z44" s="7">
        <f>'Цена на порамнување во ЕУР'!Y44*'Среден курс'!$D$12</f>
        <v>0</v>
      </c>
      <c r="AA44" s="7">
        <f>'Цена на порамнување во ЕУР'!Z44*'Среден курс'!$D$12</f>
        <v>0</v>
      </c>
      <c r="AB44" s="6">
        <f>'Цена на порамнување во ЕУР'!AA44*'Среден курс'!$D$12</f>
        <v>0</v>
      </c>
    </row>
    <row r="45" spans="2:28" ht="27" hidden="1" thickBot="1" x14ac:dyDescent="0.3">
      <c r="B45" s="96"/>
      <c r="C45" s="108" t="s">
        <v>28</v>
      </c>
      <c r="D45" s="107"/>
      <c r="E45" s="4">
        <f>'Цена на порамнување во ЕУР'!D45*'Среден курс'!$D$12</f>
        <v>0</v>
      </c>
      <c r="F45" s="3">
        <f>'Цена на порамнување во ЕУР'!E45*'Среден курс'!$D$12</f>
        <v>0</v>
      </c>
      <c r="G45" s="3">
        <f>'Цена на порамнување во ЕУР'!F45*'Среден курс'!$D$12</f>
        <v>0</v>
      </c>
      <c r="H45" s="3">
        <f>'Цена на порамнување во ЕУР'!G45*'Среден курс'!$D$12</f>
        <v>0</v>
      </c>
      <c r="I45" s="3">
        <f>'Цена на порамнување во ЕУР'!H45*'Среден курс'!$D$12</f>
        <v>0</v>
      </c>
      <c r="J45" s="3">
        <f>'Цена на порамнување во ЕУР'!I45*'Среден курс'!$D$12</f>
        <v>0</v>
      </c>
      <c r="K45" s="3">
        <f>'Цена на порамнување во ЕУР'!J45*'Среден курс'!$D$12</f>
        <v>0</v>
      </c>
      <c r="L45" s="3">
        <f>'Цена на порамнување во ЕУР'!K45*'Среден курс'!$D$12</f>
        <v>0</v>
      </c>
      <c r="M45" s="3">
        <f>'Цена на порамнување во ЕУР'!L45*'Среден курс'!$D$12</f>
        <v>0</v>
      </c>
      <c r="N45" s="3">
        <f>'Цена на порамнување во ЕУР'!M45*'Среден курс'!$D$12</f>
        <v>0</v>
      </c>
      <c r="O45" s="3">
        <f>'Цена на порамнување во ЕУР'!N45*'Среден курс'!$D$12</f>
        <v>0</v>
      </c>
      <c r="P45" s="3">
        <f>'Цена на порамнување во ЕУР'!O45*'Среден курс'!$D$12</f>
        <v>0</v>
      </c>
      <c r="Q45" s="3">
        <f>'Цена на порамнување во ЕУР'!P45*'Среден курс'!$D$12</f>
        <v>0</v>
      </c>
      <c r="R45" s="3">
        <f>'Цена на порамнување во ЕУР'!Q45*'Среден курс'!$D$12</f>
        <v>0</v>
      </c>
      <c r="S45" s="3">
        <f>'Цена на порамнување во ЕУР'!R45*'Среден курс'!$D$12</f>
        <v>0</v>
      </c>
      <c r="T45" s="3">
        <f>'Цена на порамнување во ЕУР'!S45*'Среден курс'!$D$12</f>
        <v>0</v>
      </c>
      <c r="U45" s="3">
        <f>'Цена на порамнување во ЕУР'!T45*'Среден курс'!$D$12</f>
        <v>0</v>
      </c>
      <c r="V45" s="3">
        <f>'Цена на порамнување во ЕУР'!U45*'Среден курс'!$D$12</f>
        <v>0</v>
      </c>
      <c r="W45" s="3">
        <f>'Цена на порамнување во ЕУР'!V45*'Среден курс'!$D$12</f>
        <v>0</v>
      </c>
      <c r="X45" s="3">
        <f>'Цена на порамнување во ЕУР'!W45*'Среден курс'!$D$12</f>
        <v>0</v>
      </c>
      <c r="Y45" s="3">
        <f>'Цена на порамнување во ЕУР'!X45*'Среден курс'!$D$12</f>
        <v>0</v>
      </c>
      <c r="Z45" s="3">
        <f>'Цена на порамнување во ЕУР'!Y45*'Среден курс'!$D$12</f>
        <v>0</v>
      </c>
      <c r="AA45" s="3">
        <f>'Цена на порамнување во ЕУР'!Z45*'Среден курс'!$D$12</f>
        <v>0</v>
      </c>
      <c r="AB45" s="2">
        <f>'Цена на порамнување во ЕУР'!AA45*'Среден курс'!$D$12</f>
        <v>0</v>
      </c>
    </row>
    <row r="46" spans="2:28" ht="27" hidden="1" thickBot="1" x14ac:dyDescent="0.3">
      <c r="B46" s="96"/>
      <c r="C46" s="108" t="s">
        <v>29</v>
      </c>
      <c r="D46" s="107"/>
      <c r="E46" s="4">
        <f>'Цена на порамнување во ЕУР'!D46*'Среден курс'!$D$12</f>
        <v>0</v>
      </c>
      <c r="F46" s="3">
        <f>'Цена на порамнување во ЕУР'!E46*'Среден курс'!$D$12</f>
        <v>0</v>
      </c>
      <c r="G46" s="3">
        <f>'Цена на порамнување во ЕУР'!F46*'Среден курс'!$D$12</f>
        <v>0</v>
      </c>
      <c r="H46" s="3">
        <f>'Цена на порамнување во ЕУР'!G46*'Среден курс'!$D$12</f>
        <v>0</v>
      </c>
      <c r="I46" s="3">
        <f>'Цена на порамнување во ЕУР'!H46*'Среден курс'!$D$12</f>
        <v>0</v>
      </c>
      <c r="J46" s="3">
        <f>'Цена на порамнување во ЕУР'!I46*'Среден курс'!$D$12</f>
        <v>0</v>
      </c>
      <c r="K46" s="3">
        <f>'Цена на порамнување во ЕУР'!J46*'Среден курс'!$D$12</f>
        <v>0</v>
      </c>
      <c r="L46" s="3">
        <f>'Цена на порамнување во ЕУР'!K46*'Среден курс'!$D$12</f>
        <v>0</v>
      </c>
      <c r="M46" s="3">
        <f>'Цена на порамнување во ЕУР'!L46*'Среден курс'!$D$12</f>
        <v>0</v>
      </c>
      <c r="N46" s="3">
        <f>'Цена на порамнување во ЕУР'!M46*'Среден курс'!$D$12</f>
        <v>0</v>
      </c>
      <c r="O46" s="3">
        <f>'Цена на порамнување во ЕУР'!N46*'Среден курс'!$D$12</f>
        <v>0</v>
      </c>
      <c r="P46" s="3">
        <f>'Цена на порамнување во ЕУР'!O46*'Среден курс'!$D$12</f>
        <v>0</v>
      </c>
      <c r="Q46" s="3">
        <f>'Цена на порамнување во ЕУР'!P46*'Среден курс'!$D$12</f>
        <v>0</v>
      </c>
      <c r="R46" s="3">
        <f>'Цена на порамнување во ЕУР'!Q46*'Среден курс'!$D$12</f>
        <v>0</v>
      </c>
      <c r="S46" s="3">
        <f>'Цена на порамнување во ЕУР'!R46*'Среден курс'!$D$12</f>
        <v>0</v>
      </c>
      <c r="T46" s="3">
        <f>'Цена на порамнување во ЕУР'!S46*'Среден курс'!$D$12</f>
        <v>0</v>
      </c>
      <c r="U46" s="3">
        <f>'Цена на порамнување во ЕУР'!T46*'Среден курс'!$D$12</f>
        <v>0</v>
      </c>
      <c r="V46" s="3">
        <f>'Цена на порамнување во ЕУР'!U46*'Среден курс'!$D$12</f>
        <v>0</v>
      </c>
      <c r="W46" s="3">
        <f>'Цена на порамнување во ЕУР'!V46*'Среден курс'!$D$12</f>
        <v>0</v>
      </c>
      <c r="X46" s="3">
        <f>'Цена на порамнување во ЕУР'!W46*'Среден курс'!$D$12</f>
        <v>0</v>
      </c>
      <c r="Y46" s="3">
        <f>'Цена на порамнување во ЕУР'!X46*'Среден курс'!$D$12</f>
        <v>0</v>
      </c>
      <c r="Z46" s="3">
        <f>'Цена на порамнување во ЕУР'!Y46*'Среден курс'!$D$12</f>
        <v>0</v>
      </c>
      <c r="AA46" s="3">
        <f>'Цена на порамнување во ЕУР'!Z46*'Среден курс'!$D$12</f>
        <v>0</v>
      </c>
      <c r="AB46" s="2">
        <f>'Цена на порамнување во ЕУР'!AA46*'Среден курс'!$D$12</f>
        <v>0</v>
      </c>
    </row>
    <row r="47" spans="2:28" ht="27" hidden="1" thickBot="1" x14ac:dyDescent="0.3">
      <c r="B47" s="97"/>
      <c r="C47" s="108" t="s">
        <v>30</v>
      </c>
      <c r="D47" s="107"/>
      <c r="E47" s="4">
        <f>'Цена на порамнување во ЕУР'!D47*'Среден курс'!$D$12</f>
        <v>0</v>
      </c>
      <c r="F47" s="3">
        <f>'Цена на порамнување во ЕУР'!E47*'Среден курс'!$D$12</f>
        <v>0</v>
      </c>
      <c r="G47" s="3">
        <f>'Цена на порамнување во ЕУР'!F47*'Среден курс'!$D$12</f>
        <v>0</v>
      </c>
      <c r="H47" s="3">
        <f>'Цена на порамнување во ЕУР'!G47*'Среден курс'!$D$12</f>
        <v>0</v>
      </c>
      <c r="I47" s="3">
        <f>'Цена на порамнување во ЕУР'!H47*'Среден курс'!$D$12</f>
        <v>0</v>
      </c>
      <c r="J47" s="3">
        <f>'Цена на порамнување во ЕУР'!I47*'Среден курс'!$D$12</f>
        <v>0</v>
      </c>
      <c r="K47" s="3">
        <f>'Цена на порамнување во ЕУР'!J47*'Среден курс'!$D$12</f>
        <v>0</v>
      </c>
      <c r="L47" s="3">
        <f>'Цена на порамнување во ЕУР'!K47*'Среден курс'!$D$12</f>
        <v>0</v>
      </c>
      <c r="M47" s="3">
        <f>'Цена на порамнување во ЕУР'!L47*'Среден курс'!$D$12</f>
        <v>0</v>
      </c>
      <c r="N47" s="3">
        <f>'Цена на порамнување во ЕУР'!M47*'Среден курс'!$D$12</f>
        <v>0</v>
      </c>
      <c r="O47" s="3">
        <f>'Цена на порамнување во ЕУР'!N47*'Среден курс'!$D$12</f>
        <v>0</v>
      </c>
      <c r="P47" s="3">
        <f>'Цена на порамнување во ЕУР'!O47*'Среден курс'!$D$12</f>
        <v>0</v>
      </c>
      <c r="Q47" s="3">
        <f>'Цена на порамнување во ЕУР'!P47*'Среден курс'!$D$12</f>
        <v>0</v>
      </c>
      <c r="R47" s="3">
        <f>'Цена на порамнување во ЕУР'!Q47*'Среден курс'!$D$12</f>
        <v>0</v>
      </c>
      <c r="S47" s="3">
        <f>'Цена на порамнување во ЕУР'!R47*'Среден курс'!$D$12</f>
        <v>0</v>
      </c>
      <c r="T47" s="3">
        <f>'Цена на порамнување во ЕУР'!S47*'Среден курс'!$D$12</f>
        <v>0</v>
      </c>
      <c r="U47" s="3">
        <f>'Цена на порамнување во ЕУР'!T47*'Среден курс'!$D$12</f>
        <v>0</v>
      </c>
      <c r="V47" s="3">
        <f>'Цена на порамнување во ЕУР'!U47*'Среден курс'!$D$12</f>
        <v>0</v>
      </c>
      <c r="W47" s="3">
        <f>'Цена на порамнување во ЕУР'!V47*'Среден курс'!$D$12</f>
        <v>0</v>
      </c>
      <c r="X47" s="3">
        <f>'Цена на порамнување во ЕУР'!W47*'Среден курс'!$D$12</f>
        <v>0</v>
      </c>
      <c r="Y47" s="3">
        <f>'Цена на порамнување во ЕУР'!X47*'Среден курс'!$D$12</f>
        <v>0</v>
      </c>
      <c r="Z47" s="3">
        <f>'Цена на порамнување во ЕУР'!Y47*'Среден курс'!$D$12</f>
        <v>0</v>
      </c>
      <c r="AA47" s="3">
        <f>'Цена на порамнување во ЕУР'!Z47*'Среден курс'!$D$12</f>
        <v>0</v>
      </c>
      <c r="AB47" s="2">
        <f>'Цена на порамнување во ЕУР'!AA47*'Среден курс'!$D$12</f>
        <v>0</v>
      </c>
    </row>
    <row r="48" spans="2:28" ht="27" hidden="1" thickBot="1" x14ac:dyDescent="0.3">
      <c r="B48" s="95">
        <v>43994</v>
      </c>
      <c r="C48" s="108" t="s">
        <v>27</v>
      </c>
      <c r="D48" s="107"/>
      <c r="E48" s="5">
        <f>'Цена на порамнување во ЕУР'!D48*'Среден курс'!$D$13</f>
        <v>0</v>
      </c>
      <c r="F48" s="7">
        <f>'Цена на порамнување во ЕУР'!E48*'Среден курс'!$D$13</f>
        <v>0</v>
      </c>
      <c r="G48" s="7">
        <f>'Цена на порамнување во ЕУР'!F48*'Среден курс'!$D$13</f>
        <v>0</v>
      </c>
      <c r="H48" s="7">
        <f>'Цена на порамнување во ЕУР'!G48*'Среден курс'!$D$13</f>
        <v>0</v>
      </c>
      <c r="I48" s="7">
        <f>'Цена на порамнување во ЕУР'!H48*'Среден курс'!$D$13</f>
        <v>0</v>
      </c>
      <c r="J48" s="7">
        <f>'Цена на порамнување во ЕУР'!I48*'Среден курс'!$D$13</f>
        <v>0</v>
      </c>
      <c r="K48" s="7">
        <f>'Цена на порамнување во ЕУР'!J48*'Среден курс'!$D$13</f>
        <v>0</v>
      </c>
      <c r="L48" s="7">
        <f>'Цена на порамнување во ЕУР'!K48*'Среден курс'!$D$13</f>
        <v>0</v>
      </c>
      <c r="M48" s="7">
        <f>'Цена на порамнување во ЕУР'!L48*'Среден курс'!$D$13</f>
        <v>0</v>
      </c>
      <c r="N48" s="7">
        <f>'Цена на порамнување во ЕУР'!M48*'Среден курс'!$D$13</f>
        <v>0</v>
      </c>
      <c r="O48" s="7">
        <f>'Цена на порамнување во ЕУР'!N48*'Среден курс'!$D$13</f>
        <v>0</v>
      </c>
      <c r="P48" s="7">
        <f>'Цена на порамнување во ЕУР'!O48*'Среден курс'!$D$13</f>
        <v>0</v>
      </c>
      <c r="Q48" s="7">
        <f>'Цена на порамнување во ЕУР'!P48*'Среден курс'!$D$13</f>
        <v>0</v>
      </c>
      <c r="R48" s="7">
        <f>'Цена на порамнување во ЕУР'!Q48*'Среден курс'!$D$13</f>
        <v>0</v>
      </c>
      <c r="S48" s="7">
        <f>'Цена на порамнување во ЕУР'!R48*'Среден курс'!$D$13</f>
        <v>0</v>
      </c>
      <c r="T48" s="7">
        <f>'Цена на порамнување во ЕУР'!S48*'Среден курс'!$D$13</f>
        <v>0</v>
      </c>
      <c r="U48" s="7">
        <f>'Цена на порамнување во ЕУР'!T48*'Среден курс'!$D$13</f>
        <v>0</v>
      </c>
      <c r="V48" s="7">
        <f>'Цена на порамнување во ЕУР'!U48*'Среден курс'!$D$13</f>
        <v>0</v>
      </c>
      <c r="W48" s="7">
        <f>'Цена на порамнување во ЕУР'!V48*'Среден курс'!$D$13</f>
        <v>0</v>
      </c>
      <c r="X48" s="7">
        <f>'Цена на порамнување во ЕУР'!W48*'Среден курс'!$D$13</f>
        <v>0</v>
      </c>
      <c r="Y48" s="7">
        <f>'Цена на порамнување во ЕУР'!X48*'Среден курс'!$D$13</f>
        <v>0</v>
      </c>
      <c r="Z48" s="7">
        <f>'Цена на порамнување во ЕУР'!Y48*'Среден курс'!$D$13</f>
        <v>0</v>
      </c>
      <c r="AA48" s="7">
        <f>'Цена на порамнување во ЕУР'!Z48*'Среден курс'!$D$13</f>
        <v>0</v>
      </c>
      <c r="AB48" s="6">
        <f>'Цена на порамнување во ЕУР'!AA48*'Среден курс'!$D$13</f>
        <v>0</v>
      </c>
    </row>
    <row r="49" spans="2:28" ht="27" hidden="1" thickBot="1" x14ac:dyDescent="0.3">
      <c r="B49" s="96"/>
      <c r="C49" s="108" t="s">
        <v>28</v>
      </c>
      <c r="D49" s="107"/>
      <c r="E49" s="4">
        <f>'Цена на порамнување во ЕУР'!D49*'Среден курс'!$D$13</f>
        <v>0</v>
      </c>
      <c r="F49" s="3">
        <f>'Цена на порамнување во ЕУР'!E49*'Среден курс'!$D$13</f>
        <v>0</v>
      </c>
      <c r="G49" s="3">
        <f>'Цена на порамнување во ЕУР'!F49*'Среден курс'!$D$13</f>
        <v>0</v>
      </c>
      <c r="H49" s="3">
        <f>'Цена на порамнување во ЕУР'!G49*'Среден курс'!$D$13</f>
        <v>0</v>
      </c>
      <c r="I49" s="3">
        <f>'Цена на порамнување во ЕУР'!H49*'Среден курс'!$D$13</f>
        <v>0</v>
      </c>
      <c r="J49" s="3">
        <f>'Цена на порамнување во ЕУР'!I49*'Среден курс'!$D$13</f>
        <v>0</v>
      </c>
      <c r="K49" s="3">
        <f>'Цена на порамнување во ЕУР'!J49*'Среден курс'!$D$13</f>
        <v>0</v>
      </c>
      <c r="L49" s="3">
        <f>'Цена на порамнување во ЕУР'!K49*'Среден курс'!$D$13</f>
        <v>0</v>
      </c>
      <c r="M49" s="3">
        <f>'Цена на порамнување во ЕУР'!L49*'Среден курс'!$D$13</f>
        <v>0</v>
      </c>
      <c r="N49" s="3">
        <f>'Цена на порамнување во ЕУР'!M49*'Среден курс'!$D$13</f>
        <v>0</v>
      </c>
      <c r="O49" s="3">
        <f>'Цена на порамнување во ЕУР'!N49*'Среден курс'!$D$13</f>
        <v>0</v>
      </c>
      <c r="P49" s="3">
        <f>'Цена на порамнување во ЕУР'!O49*'Среден курс'!$D$13</f>
        <v>0</v>
      </c>
      <c r="Q49" s="3">
        <f>'Цена на порамнување во ЕУР'!P49*'Среден курс'!$D$13</f>
        <v>0</v>
      </c>
      <c r="R49" s="3">
        <f>'Цена на порамнување во ЕУР'!Q49*'Среден курс'!$D$13</f>
        <v>0</v>
      </c>
      <c r="S49" s="3">
        <f>'Цена на порамнување во ЕУР'!R49*'Среден курс'!$D$13</f>
        <v>0</v>
      </c>
      <c r="T49" s="3">
        <f>'Цена на порамнување во ЕУР'!S49*'Среден курс'!$D$13</f>
        <v>0</v>
      </c>
      <c r="U49" s="3">
        <f>'Цена на порамнување во ЕУР'!T49*'Среден курс'!$D$13</f>
        <v>0</v>
      </c>
      <c r="V49" s="3">
        <f>'Цена на порамнување во ЕУР'!U49*'Среден курс'!$D$13</f>
        <v>0</v>
      </c>
      <c r="W49" s="3">
        <f>'Цена на порамнување во ЕУР'!V49*'Среден курс'!$D$13</f>
        <v>0</v>
      </c>
      <c r="X49" s="3">
        <f>'Цена на порамнување во ЕУР'!W49*'Среден курс'!$D$13</f>
        <v>0</v>
      </c>
      <c r="Y49" s="3">
        <f>'Цена на порамнување во ЕУР'!X49*'Среден курс'!$D$13</f>
        <v>0</v>
      </c>
      <c r="Z49" s="3">
        <f>'Цена на порамнување во ЕУР'!Y49*'Среден курс'!$D$13</f>
        <v>0</v>
      </c>
      <c r="AA49" s="3">
        <f>'Цена на порамнување во ЕУР'!Z49*'Среден курс'!$D$13</f>
        <v>0</v>
      </c>
      <c r="AB49" s="2">
        <f>'Цена на порамнување во ЕУР'!AA49*'Среден курс'!$D$13</f>
        <v>0</v>
      </c>
    </row>
    <row r="50" spans="2:28" ht="27" hidden="1" thickBot="1" x14ac:dyDescent="0.3">
      <c r="B50" s="96"/>
      <c r="C50" s="108" t="s">
        <v>29</v>
      </c>
      <c r="D50" s="107"/>
      <c r="E50" s="4">
        <f>'Цена на порамнување во ЕУР'!D50*'Среден курс'!$D$13</f>
        <v>0</v>
      </c>
      <c r="F50" s="3">
        <f>'Цена на порамнување во ЕУР'!E50*'Среден курс'!$D$13</f>
        <v>0</v>
      </c>
      <c r="G50" s="3">
        <f>'Цена на порамнување во ЕУР'!F50*'Среден курс'!$D$13</f>
        <v>0</v>
      </c>
      <c r="H50" s="3">
        <f>'Цена на порамнување во ЕУР'!G50*'Среден курс'!$D$13</f>
        <v>0</v>
      </c>
      <c r="I50" s="3">
        <f>'Цена на порамнување во ЕУР'!H50*'Среден курс'!$D$13</f>
        <v>0</v>
      </c>
      <c r="J50" s="3">
        <f>'Цена на порамнување во ЕУР'!I50*'Среден курс'!$D$13</f>
        <v>0</v>
      </c>
      <c r="K50" s="3">
        <f>'Цена на порамнување во ЕУР'!J50*'Среден курс'!$D$13</f>
        <v>0</v>
      </c>
      <c r="L50" s="3">
        <f>'Цена на порамнување во ЕУР'!K50*'Среден курс'!$D$13</f>
        <v>0</v>
      </c>
      <c r="M50" s="3">
        <f>'Цена на порамнување во ЕУР'!L50*'Среден курс'!$D$13</f>
        <v>0</v>
      </c>
      <c r="N50" s="3">
        <f>'Цена на порамнување во ЕУР'!M50*'Среден курс'!$D$13</f>
        <v>0</v>
      </c>
      <c r="O50" s="3">
        <f>'Цена на порамнување во ЕУР'!N50*'Среден курс'!$D$13</f>
        <v>0</v>
      </c>
      <c r="P50" s="3">
        <f>'Цена на порамнување во ЕУР'!O50*'Среден курс'!$D$13</f>
        <v>0</v>
      </c>
      <c r="Q50" s="3">
        <f>'Цена на порамнување во ЕУР'!P50*'Среден курс'!$D$13</f>
        <v>0</v>
      </c>
      <c r="R50" s="3">
        <f>'Цена на порамнување во ЕУР'!Q50*'Среден курс'!$D$13</f>
        <v>0</v>
      </c>
      <c r="S50" s="3">
        <f>'Цена на порамнување во ЕУР'!R50*'Среден курс'!$D$13</f>
        <v>0</v>
      </c>
      <c r="T50" s="3">
        <f>'Цена на порамнување во ЕУР'!S50*'Среден курс'!$D$13</f>
        <v>0</v>
      </c>
      <c r="U50" s="3">
        <f>'Цена на порамнување во ЕУР'!T50*'Среден курс'!$D$13</f>
        <v>0</v>
      </c>
      <c r="V50" s="3">
        <f>'Цена на порамнување во ЕУР'!U50*'Среден курс'!$D$13</f>
        <v>0</v>
      </c>
      <c r="W50" s="3">
        <f>'Цена на порамнување во ЕУР'!V50*'Среден курс'!$D$13</f>
        <v>0</v>
      </c>
      <c r="X50" s="3">
        <f>'Цена на порамнување во ЕУР'!W50*'Среден курс'!$D$13</f>
        <v>0</v>
      </c>
      <c r="Y50" s="3">
        <f>'Цена на порамнување во ЕУР'!X50*'Среден курс'!$D$13</f>
        <v>0</v>
      </c>
      <c r="Z50" s="3">
        <f>'Цена на порамнување во ЕУР'!Y50*'Среден курс'!$D$13</f>
        <v>0</v>
      </c>
      <c r="AA50" s="3">
        <f>'Цена на порамнување во ЕУР'!Z50*'Среден курс'!$D$13</f>
        <v>0</v>
      </c>
      <c r="AB50" s="2">
        <f>'Цена на порамнување во ЕУР'!AA50*'Среден курс'!$D$13</f>
        <v>0</v>
      </c>
    </row>
    <row r="51" spans="2:28" ht="27" hidden="1" thickBot="1" x14ac:dyDescent="0.3">
      <c r="B51" s="97"/>
      <c r="C51" s="108" t="s">
        <v>30</v>
      </c>
      <c r="D51" s="107"/>
      <c r="E51" s="4">
        <f>'Цена на порамнување во ЕУР'!D51*'Среден курс'!$D$13</f>
        <v>0</v>
      </c>
      <c r="F51" s="3">
        <f>'Цена на порамнување во ЕУР'!E51*'Среден курс'!$D$13</f>
        <v>0</v>
      </c>
      <c r="G51" s="3">
        <f>'Цена на порамнување во ЕУР'!F51*'Среден курс'!$D$13</f>
        <v>0</v>
      </c>
      <c r="H51" s="3">
        <f>'Цена на порамнување во ЕУР'!G51*'Среден курс'!$D$13</f>
        <v>0</v>
      </c>
      <c r="I51" s="3">
        <f>'Цена на порамнување во ЕУР'!H51*'Среден курс'!$D$13</f>
        <v>0</v>
      </c>
      <c r="J51" s="3">
        <f>'Цена на порамнување во ЕУР'!I51*'Среден курс'!$D$13</f>
        <v>0</v>
      </c>
      <c r="K51" s="3">
        <f>'Цена на порамнување во ЕУР'!J51*'Среден курс'!$D$13</f>
        <v>0</v>
      </c>
      <c r="L51" s="3">
        <f>'Цена на порамнување во ЕУР'!K51*'Среден курс'!$D$13</f>
        <v>0</v>
      </c>
      <c r="M51" s="3">
        <f>'Цена на порамнување во ЕУР'!L51*'Среден курс'!$D$13</f>
        <v>0</v>
      </c>
      <c r="N51" s="3">
        <f>'Цена на порамнување во ЕУР'!M51*'Среден курс'!$D$13</f>
        <v>0</v>
      </c>
      <c r="O51" s="3">
        <f>'Цена на порамнување во ЕУР'!N51*'Среден курс'!$D$13</f>
        <v>0</v>
      </c>
      <c r="P51" s="3">
        <f>'Цена на порамнување во ЕУР'!O51*'Среден курс'!$D$13</f>
        <v>0</v>
      </c>
      <c r="Q51" s="3">
        <f>'Цена на порамнување во ЕУР'!P51*'Среден курс'!$D$13</f>
        <v>0</v>
      </c>
      <c r="R51" s="3">
        <f>'Цена на порамнување во ЕУР'!Q51*'Среден курс'!$D$13</f>
        <v>0</v>
      </c>
      <c r="S51" s="3">
        <f>'Цена на порамнување во ЕУР'!R51*'Среден курс'!$D$13</f>
        <v>0</v>
      </c>
      <c r="T51" s="3">
        <f>'Цена на порамнување во ЕУР'!S51*'Среден курс'!$D$13</f>
        <v>0</v>
      </c>
      <c r="U51" s="3">
        <f>'Цена на порамнување во ЕУР'!T51*'Среден курс'!$D$13</f>
        <v>0</v>
      </c>
      <c r="V51" s="3">
        <f>'Цена на порамнување во ЕУР'!U51*'Среден курс'!$D$13</f>
        <v>0</v>
      </c>
      <c r="W51" s="3">
        <f>'Цена на порамнување во ЕУР'!V51*'Среден курс'!$D$13</f>
        <v>0</v>
      </c>
      <c r="X51" s="3">
        <f>'Цена на порамнување во ЕУР'!W51*'Среден курс'!$D$13</f>
        <v>0</v>
      </c>
      <c r="Y51" s="3">
        <f>'Цена на порамнување во ЕУР'!X51*'Среден курс'!$D$13</f>
        <v>0</v>
      </c>
      <c r="Z51" s="3">
        <f>'Цена на порамнување во ЕУР'!Y51*'Среден курс'!$D$13</f>
        <v>0</v>
      </c>
      <c r="AA51" s="3">
        <f>'Цена на порамнување во ЕУР'!Z51*'Среден курс'!$D$13</f>
        <v>0</v>
      </c>
      <c r="AB51" s="2">
        <f>'Цена на порамнување во ЕУР'!AA51*'Среден курс'!$D$13</f>
        <v>0</v>
      </c>
    </row>
    <row r="52" spans="2:28" ht="27" hidden="1" thickBot="1" x14ac:dyDescent="0.3">
      <c r="B52" s="95">
        <v>43995</v>
      </c>
      <c r="C52" s="108" t="s">
        <v>27</v>
      </c>
      <c r="D52" s="107"/>
      <c r="E52" s="5">
        <f>'Цена на порамнување во ЕУР'!D52*'Среден курс'!$D$14</f>
        <v>0</v>
      </c>
      <c r="F52" s="7">
        <f>'Цена на порамнување во ЕУР'!E52*'Среден курс'!$D$14</f>
        <v>0</v>
      </c>
      <c r="G52" s="7">
        <f>'Цена на порамнување во ЕУР'!F52*'Среден курс'!$D$14</f>
        <v>0</v>
      </c>
      <c r="H52" s="7">
        <f>'Цена на порамнување во ЕУР'!G52*'Среден курс'!$D$14</f>
        <v>0</v>
      </c>
      <c r="I52" s="7">
        <f>'Цена на порамнување во ЕУР'!H52*'Среден курс'!$D$14</f>
        <v>0</v>
      </c>
      <c r="J52" s="7">
        <f>'Цена на порамнување во ЕУР'!I52*'Среден курс'!$D$14</f>
        <v>0</v>
      </c>
      <c r="K52" s="7">
        <f>'Цена на порамнување во ЕУР'!J52*'Среден курс'!$D$14</f>
        <v>0</v>
      </c>
      <c r="L52" s="7">
        <f>'Цена на порамнување во ЕУР'!K52*'Среден курс'!$D$14</f>
        <v>0</v>
      </c>
      <c r="M52" s="7">
        <f>'Цена на порамнување во ЕУР'!L52*'Среден курс'!$D$14</f>
        <v>0</v>
      </c>
      <c r="N52" s="7">
        <f>'Цена на порамнување во ЕУР'!M52*'Среден курс'!$D$14</f>
        <v>0</v>
      </c>
      <c r="O52" s="7">
        <f>'Цена на порамнување во ЕУР'!N52*'Среден курс'!$D$14</f>
        <v>0</v>
      </c>
      <c r="P52" s="7">
        <f>'Цена на порамнување во ЕУР'!O52*'Среден курс'!$D$14</f>
        <v>0</v>
      </c>
      <c r="Q52" s="7">
        <f>'Цена на порамнување во ЕУР'!P52*'Среден курс'!$D$14</f>
        <v>0</v>
      </c>
      <c r="R52" s="7">
        <f>'Цена на порамнување во ЕУР'!Q52*'Среден курс'!$D$14</f>
        <v>0</v>
      </c>
      <c r="S52" s="7">
        <f>'Цена на порамнување во ЕУР'!R52*'Среден курс'!$D$14</f>
        <v>0</v>
      </c>
      <c r="T52" s="7">
        <f>'Цена на порамнување во ЕУР'!S52*'Среден курс'!$D$14</f>
        <v>0</v>
      </c>
      <c r="U52" s="7">
        <f>'Цена на порамнување во ЕУР'!T52*'Среден курс'!$D$14</f>
        <v>0</v>
      </c>
      <c r="V52" s="7">
        <f>'Цена на порамнување во ЕУР'!U52*'Среден курс'!$D$14</f>
        <v>0</v>
      </c>
      <c r="W52" s="7">
        <f>'Цена на порамнување во ЕУР'!V52*'Среден курс'!$D$14</f>
        <v>0</v>
      </c>
      <c r="X52" s="7">
        <f>'Цена на порамнување во ЕУР'!W52*'Среден курс'!$D$14</f>
        <v>0</v>
      </c>
      <c r="Y52" s="7">
        <f>'Цена на порамнување во ЕУР'!X52*'Среден курс'!$D$14</f>
        <v>0</v>
      </c>
      <c r="Z52" s="7">
        <f>'Цена на порамнување во ЕУР'!Y52*'Среден курс'!$D$14</f>
        <v>0</v>
      </c>
      <c r="AA52" s="7">
        <f>'Цена на порамнување во ЕУР'!Z52*'Среден курс'!$D$14</f>
        <v>0</v>
      </c>
      <c r="AB52" s="6">
        <f>'Цена на порамнување во ЕУР'!AA52*'Среден курс'!$D$14</f>
        <v>0</v>
      </c>
    </row>
    <row r="53" spans="2:28" ht="27" hidden="1" thickBot="1" x14ac:dyDescent="0.3">
      <c r="B53" s="96"/>
      <c r="C53" s="108" t="s">
        <v>28</v>
      </c>
      <c r="D53" s="107"/>
      <c r="E53" s="4">
        <f>'Цена на порамнување во ЕУР'!D53*'Среден курс'!$D$14</f>
        <v>0</v>
      </c>
      <c r="F53" s="3">
        <f>'Цена на порамнување во ЕУР'!E53*'Среден курс'!$D$14</f>
        <v>0</v>
      </c>
      <c r="G53" s="3">
        <f>'Цена на порамнување во ЕУР'!F53*'Среден курс'!$D$14</f>
        <v>0</v>
      </c>
      <c r="H53" s="3">
        <f>'Цена на порамнување во ЕУР'!G53*'Среден курс'!$D$14</f>
        <v>0</v>
      </c>
      <c r="I53" s="3">
        <f>'Цена на порамнување во ЕУР'!H53*'Среден курс'!$D$14</f>
        <v>0</v>
      </c>
      <c r="J53" s="3">
        <f>'Цена на порамнување во ЕУР'!I53*'Среден курс'!$D$14</f>
        <v>0</v>
      </c>
      <c r="K53" s="3">
        <f>'Цена на порамнување во ЕУР'!J53*'Среден курс'!$D$14</f>
        <v>0</v>
      </c>
      <c r="L53" s="3">
        <f>'Цена на порамнување во ЕУР'!K53*'Среден курс'!$D$14</f>
        <v>0</v>
      </c>
      <c r="M53" s="3">
        <f>'Цена на порамнување во ЕУР'!L53*'Среден курс'!$D$14</f>
        <v>0</v>
      </c>
      <c r="N53" s="3">
        <f>'Цена на порамнување во ЕУР'!M53*'Среден курс'!$D$14</f>
        <v>0</v>
      </c>
      <c r="O53" s="3">
        <f>'Цена на порамнување во ЕУР'!N53*'Среден курс'!$D$14</f>
        <v>0</v>
      </c>
      <c r="P53" s="3">
        <f>'Цена на порамнување во ЕУР'!O53*'Среден курс'!$D$14</f>
        <v>0</v>
      </c>
      <c r="Q53" s="3">
        <f>'Цена на порамнување во ЕУР'!P53*'Среден курс'!$D$14</f>
        <v>0</v>
      </c>
      <c r="R53" s="3">
        <f>'Цена на порамнување во ЕУР'!Q53*'Среден курс'!$D$14</f>
        <v>0</v>
      </c>
      <c r="S53" s="3">
        <f>'Цена на порамнување во ЕУР'!R53*'Среден курс'!$D$14</f>
        <v>0</v>
      </c>
      <c r="T53" s="3">
        <f>'Цена на порамнување во ЕУР'!S53*'Среден курс'!$D$14</f>
        <v>0</v>
      </c>
      <c r="U53" s="3">
        <f>'Цена на порамнување во ЕУР'!T53*'Среден курс'!$D$14</f>
        <v>0</v>
      </c>
      <c r="V53" s="3">
        <f>'Цена на порамнување во ЕУР'!U53*'Среден курс'!$D$14</f>
        <v>0</v>
      </c>
      <c r="W53" s="3">
        <f>'Цена на порамнување во ЕУР'!V53*'Среден курс'!$D$14</f>
        <v>0</v>
      </c>
      <c r="X53" s="3">
        <f>'Цена на порамнување во ЕУР'!W53*'Среден курс'!$D$14</f>
        <v>0</v>
      </c>
      <c r="Y53" s="3">
        <f>'Цена на порамнување во ЕУР'!X53*'Среден курс'!$D$14</f>
        <v>0</v>
      </c>
      <c r="Z53" s="3">
        <f>'Цена на порамнување во ЕУР'!Y53*'Среден курс'!$D$14</f>
        <v>0</v>
      </c>
      <c r="AA53" s="3">
        <f>'Цена на порамнување во ЕУР'!Z53*'Среден курс'!$D$14</f>
        <v>0</v>
      </c>
      <c r="AB53" s="2">
        <f>'Цена на порамнување во ЕУР'!AA53*'Среден курс'!$D$14</f>
        <v>0</v>
      </c>
    </row>
    <row r="54" spans="2:28" ht="27" hidden="1" thickBot="1" x14ac:dyDescent="0.3">
      <c r="B54" s="96"/>
      <c r="C54" s="108" t="s">
        <v>29</v>
      </c>
      <c r="D54" s="107"/>
      <c r="E54" s="4">
        <f>'Цена на порамнување во ЕУР'!D54*'Среден курс'!$D$14</f>
        <v>0</v>
      </c>
      <c r="F54" s="3">
        <f>'Цена на порамнување во ЕУР'!E54*'Среден курс'!$D$14</f>
        <v>0</v>
      </c>
      <c r="G54" s="3">
        <f>'Цена на порамнување во ЕУР'!F54*'Среден курс'!$D$14</f>
        <v>0</v>
      </c>
      <c r="H54" s="3">
        <f>'Цена на порамнување во ЕУР'!G54*'Среден курс'!$D$14</f>
        <v>0</v>
      </c>
      <c r="I54" s="3">
        <f>'Цена на порамнување во ЕУР'!H54*'Среден курс'!$D$14</f>
        <v>0</v>
      </c>
      <c r="J54" s="3">
        <f>'Цена на порамнување во ЕУР'!I54*'Среден курс'!$D$14</f>
        <v>0</v>
      </c>
      <c r="K54" s="3">
        <f>'Цена на порамнување во ЕУР'!J54*'Среден курс'!$D$14</f>
        <v>0</v>
      </c>
      <c r="L54" s="3">
        <f>'Цена на порамнување во ЕУР'!K54*'Среден курс'!$D$14</f>
        <v>0</v>
      </c>
      <c r="M54" s="3">
        <f>'Цена на порамнување во ЕУР'!L54*'Среден курс'!$D$14</f>
        <v>0</v>
      </c>
      <c r="N54" s="3">
        <f>'Цена на порамнување во ЕУР'!M54*'Среден курс'!$D$14</f>
        <v>0</v>
      </c>
      <c r="O54" s="3">
        <f>'Цена на порамнување во ЕУР'!N54*'Среден курс'!$D$14</f>
        <v>0</v>
      </c>
      <c r="P54" s="3">
        <f>'Цена на порамнување во ЕУР'!O54*'Среден курс'!$D$14</f>
        <v>0</v>
      </c>
      <c r="Q54" s="3">
        <f>'Цена на порамнување во ЕУР'!P54*'Среден курс'!$D$14</f>
        <v>0</v>
      </c>
      <c r="R54" s="3">
        <f>'Цена на порамнување во ЕУР'!Q54*'Среден курс'!$D$14</f>
        <v>0</v>
      </c>
      <c r="S54" s="3">
        <f>'Цена на порамнување во ЕУР'!R54*'Среден курс'!$D$14</f>
        <v>0</v>
      </c>
      <c r="T54" s="3">
        <f>'Цена на порамнување во ЕУР'!S54*'Среден курс'!$D$14</f>
        <v>0</v>
      </c>
      <c r="U54" s="3">
        <f>'Цена на порамнување во ЕУР'!T54*'Среден курс'!$D$14</f>
        <v>0</v>
      </c>
      <c r="V54" s="3">
        <f>'Цена на порамнување во ЕУР'!U54*'Среден курс'!$D$14</f>
        <v>0</v>
      </c>
      <c r="W54" s="3">
        <f>'Цена на порамнување во ЕУР'!V54*'Среден курс'!$D$14</f>
        <v>0</v>
      </c>
      <c r="X54" s="3">
        <f>'Цена на порамнување во ЕУР'!W54*'Среден курс'!$D$14</f>
        <v>0</v>
      </c>
      <c r="Y54" s="3">
        <f>'Цена на порамнување во ЕУР'!X54*'Среден курс'!$D$14</f>
        <v>0</v>
      </c>
      <c r="Z54" s="3">
        <f>'Цена на порамнување во ЕУР'!Y54*'Среден курс'!$D$14</f>
        <v>0</v>
      </c>
      <c r="AA54" s="3">
        <f>'Цена на порамнување во ЕУР'!Z54*'Среден курс'!$D$14</f>
        <v>0</v>
      </c>
      <c r="AB54" s="2">
        <f>'Цена на порамнување во ЕУР'!AA54*'Среден курс'!$D$14</f>
        <v>0</v>
      </c>
    </row>
    <row r="55" spans="2:28" ht="27" hidden="1" thickBot="1" x14ac:dyDescent="0.3">
      <c r="B55" s="97"/>
      <c r="C55" s="108" t="s">
        <v>30</v>
      </c>
      <c r="D55" s="107"/>
      <c r="E55" s="4">
        <f>'Цена на порамнување во ЕУР'!D55*'Среден курс'!$D$14</f>
        <v>0</v>
      </c>
      <c r="F55" s="3">
        <f>'Цена на порамнување во ЕУР'!E55*'Среден курс'!$D$14</f>
        <v>0</v>
      </c>
      <c r="G55" s="3">
        <f>'Цена на порамнување во ЕУР'!F55*'Среден курс'!$D$14</f>
        <v>0</v>
      </c>
      <c r="H55" s="3">
        <f>'Цена на порамнување во ЕУР'!G55*'Среден курс'!$D$14</f>
        <v>0</v>
      </c>
      <c r="I55" s="3">
        <f>'Цена на порамнување во ЕУР'!H55*'Среден курс'!$D$14</f>
        <v>0</v>
      </c>
      <c r="J55" s="3">
        <f>'Цена на порамнување во ЕУР'!I55*'Среден курс'!$D$14</f>
        <v>0</v>
      </c>
      <c r="K55" s="3">
        <f>'Цена на порамнување во ЕУР'!J55*'Среден курс'!$D$14</f>
        <v>0</v>
      </c>
      <c r="L55" s="3">
        <f>'Цена на порамнување во ЕУР'!K55*'Среден курс'!$D$14</f>
        <v>0</v>
      </c>
      <c r="M55" s="3">
        <f>'Цена на порамнување во ЕУР'!L55*'Среден курс'!$D$14</f>
        <v>0</v>
      </c>
      <c r="N55" s="3">
        <f>'Цена на порамнување во ЕУР'!M55*'Среден курс'!$D$14</f>
        <v>0</v>
      </c>
      <c r="O55" s="3">
        <f>'Цена на порамнување во ЕУР'!N55*'Среден курс'!$D$14</f>
        <v>0</v>
      </c>
      <c r="P55" s="3">
        <f>'Цена на порамнување во ЕУР'!O55*'Среден курс'!$D$14</f>
        <v>0</v>
      </c>
      <c r="Q55" s="3">
        <f>'Цена на порамнување во ЕУР'!P55*'Среден курс'!$D$14</f>
        <v>0</v>
      </c>
      <c r="R55" s="3">
        <f>'Цена на порамнување во ЕУР'!Q55*'Среден курс'!$D$14</f>
        <v>0</v>
      </c>
      <c r="S55" s="3">
        <f>'Цена на порамнување во ЕУР'!R55*'Среден курс'!$D$14</f>
        <v>0</v>
      </c>
      <c r="T55" s="3">
        <f>'Цена на порамнување во ЕУР'!S55*'Среден курс'!$D$14</f>
        <v>0</v>
      </c>
      <c r="U55" s="3">
        <f>'Цена на порамнување во ЕУР'!T55*'Среден курс'!$D$14</f>
        <v>0</v>
      </c>
      <c r="V55" s="3">
        <f>'Цена на порамнување во ЕУР'!U55*'Среден курс'!$D$14</f>
        <v>0</v>
      </c>
      <c r="W55" s="3">
        <f>'Цена на порамнување во ЕУР'!V55*'Среден курс'!$D$14</f>
        <v>0</v>
      </c>
      <c r="X55" s="3">
        <f>'Цена на порамнување во ЕУР'!W55*'Среден курс'!$D$14</f>
        <v>0</v>
      </c>
      <c r="Y55" s="3">
        <f>'Цена на порамнување во ЕУР'!X55*'Среден курс'!$D$14</f>
        <v>0</v>
      </c>
      <c r="Z55" s="3">
        <f>'Цена на порамнување во ЕУР'!Y55*'Среден курс'!$D$14</f>
        <v>0</v>
      </c>
      <c r="AA55" s="3">
        <f>'Цена на порамнување во ЕУР'!Z55*'Среден курс'!$D$14</f>
        <v>0</v>
      </c>
      <c r="AB55" s="2">
        <f>'Цена на порамнување во ЕУР'!AA55*'Среден курс'!$D$14</f>
        <v>0</v>
      </c>
    </row>
    <row r="56" spans="2:28" ht="27" hidden="1" thickBot="1" x14ac:dyDescent="0.3">
      <c r="B56" s="95">
        <v>43996</v>
      </c>
      <c r="C56" s="108" t="s">
        <v>27</v>
      </c>
      <c r="D56" s="107"/>
      <c r="E56" s="21">
        <f>'Цена на порамнување во ЕУР'!D56*'Среден курс'!$D$15</f>
        <v>0</v>
      </c>
      <c r="F56" s="23">
        <f>'Цена на порамнување во ЕУР'!E56*'Среден курс'!$D$15</f>
        <v>0</v>
      </c>
      <c r="G56" s="23">
        <f>'Цена на порамнување во ЕУР'!F56*'Среден курс'!$D$15</f>
        <v>0</v>
      </c>
      <c r="H56" s="23">
        <f>'Цена на порамнување во ЕУР'!G56*'Среден курс'!$D$15</f>
        <v>0</v>
      </c>
      <c r="I56" s="23">
        <f>'Цена на порамнување во ЕУР'!H56*'Среден курс'!$D$15</f>
        <v>0</v>
      </c>
      <c r="J56" s="23">
        <f>'Цена на порамнување во ЕУР'!I56*'Среден курс'!$D$15</f>
        <v>0</v>
      </c>
      <c r="K56" s="23">
        <f>'Цена на порамнување во ЕУР'!J56*'Среден курс'!$D$15</f>
        <v>0</v>
      </c>
      <c r="L56" s="23">
        <f>'Цена на порамнување во ЕУР'!K56*'Среден курс'!$D$15</f>
        <v>0</v>
      </c>
      <c r="M56" s="23">
        <f>'Цена на порамнување во ЕУР'!L56*'Среден курс'!$D$15</f>
        <v>0</v>
      </c>
      <c r="N56" s="23">
        <f>'Цена на порамнување во ЕУР'!M56*'Среден курс'!$D$15</f>
        <v>0</v>
      </c>
      <c r="O56" s="23">
        <f>'Цена на порамнување во ЕУР'!N56*'Среден курс'!$D$15</f>
        <v>0</v>
      </c>
      <c r="P56" s="23">
        <f>'Цена на порамнување во ЕУР'!O56*'Среден курс'!$D$15</f>
        <v>0</v>
      </c>
      <c r="Q56" s="23">
        <f>'Цена на порамнување во ЕУР'!P56*'Среден курс'!$D$15</f>
        <v>0</v>
      </c>
      <c r="R56" s="23">
        <f>'Цена на порамнување во ЕУР'!Q56*'Среден курс'!$D$15</f>
        <v>0</v>
      </c>
      <c r="S56" s="23">
        <f>'Цена на порамнување во ЕУР'!R56*'Среден курс'!$D$15</f>
        <v>0</v>
      </c>
      <c r="T56" s="23">
        <f>'Цена на порамнување во ЕУР'!S56*'Среден курс'!$D$15</f>
        <v>0</v>
      </c>
      <c r="U56" s="23">
        <f>'Цена на порамнување во ЕУР'!T56*'Среден курс'!$D$15</f>
        <v>0</v>
      </c>
      <c r="V56" s="23">
        <f>'Цена на порамнување во ЕУР'!U56*'Среден курс'!$D$15</f>
        <v>0</v>
      </c>
      <c r="W56" s="23">
        <f>'Цена на порамнување во ЕУР'!V56*'Среден курс'!$D$15</f>
        <v>0</v>
      </c>
      <c r="X56" s="23">
        <f>'Цена на порамнување во ЕУР'!W56*'Среден курс'!$D$15</f>
        <v>0</v>
      </c>
      <c r="Y56" s="23">
        <f>'Цена на порамнување во ЕУР'!X56*'Среден курс'!$D$15</f>
        <v>0</v>
      </c>
      <c r="Z56" s="23">
        <f>'Цена на порамнување во ЕУР'!Y56*'Среден курс'!$D$15</f>
        <v>0</v>
      </c>
      <c r="AA56" s="23">
        <f>'Цена на порамнување во ЕУР'!Z56*'Среден курс'!$D$15</f>
        <v>0</v>
      </c>
      <c r="AB56" s="22">
        <f>'Цена на порамнување во ЕУР'!AA56*'Среден курс'!$D$15</f>
        <v>0</v>
      </c>
    </row>
    <row r="57" spans="2:28" ht="27" hidden="1" thickBot="1" x14ac:dyDescent="0.3">
      <c r="B57" s="96"/>
      <c r="C57" s="108" t="s">
        <v>28</v>
      </c>
      <c r="D57" s="107"/>
      <c r="E57" s="20">
        <f>'Цена на порамнување во ЕУР'!D57*'Среден курс'!$D$15</f>
        <v>0</v>
      </c>
      <c r="F57" s="19">
        <f>'Цена на порамнување во ЕУР'!E57*'Среден курс'!$D$15</f>
        <v>0</v>
      </c>
      <c r="G57" s="19">
        <f>'Цена на порамнување во ЕУР'!F57*'Среден курс'!$D$15</f>
        <v>0</v>
      </c>
      <c r="H57" s="19">
        <f>'Цена на порамнување во ЕУР'!G57*'Среден курс'!$D$15</f>
        <v>0</v>
      </c>
      <c r="I57" s="19">
        <f>'Цена на порамнување во ЕУР'!H57*'Среден курс'!$D$15</f>
        <v>0</v>
      </c>
      <c r="J57" s="19">
        <f>'Цена на порамнување во ЕУР'!I57*'Среден курс'!$D$15</f>
        <v>0</v>
      </c>
      <c r="K57" s="19">
        <f>'Цена на порамнување во ЕУР'!J57*'Среден курс'!$D$15</f>
        <v>0</v>
      </c>
      <c r="L57" s="19">
        <f>'Цена на порамнување во ЕУР'!K57*'Среден курс'!$D$15</f>
        <v>0</v>
      </c>
      <c r="M57" s="19">
        <f>'Цена на порамнување во ЕУР'!L57*'Среден курс'!$D$15</f>
        <v>0</v>
      </c>
      <c r="N57" s="19">
        <f>'Цена на порамнување во ЕУР'!M57*'Среден курс'!$D$15</f>
        <v>0</v>
      </c>
      <c r="O57" s="19">
        <f>'Цена на порамнување во ЕУР'!N57*'Среден курс'!$D$15</f>
        <v>0</v>
      </c>
      <c r="P57" s="19">
        <f>'Цена на порамнување во ЕУР'!O57*'Среден курс'!$D$15</f>
        <v>0</v>
      </c>
      <c r="Q57" s="19">
        <f>'Цена на порамнување во ЕУР'!P57*'Среден курс'!$D$15</f>
        <v>0</v>
      </c>
      <c r="R57" s="19">
        <f>'Цена на порамнување во ЕУР'!Q57*'Среден курс'!$D$15</f>
        <v>0</v>
      </c>
      <c r="S57" s="19">
        <f>'Цена на порамнување во ЕУР'!R57*'Среден курс'!$D$15</f>
        <v>0</v>
      </c>
      <c r="T57" s="19">
        <f>'Цена на порамнување во ЕУР'!S57*'Среден курс'!$D$15</f>
        <v>0</v>
      </c>
      <c r="U57" s="19">
        <f>'Цена на порамнување во ЕУР'!T57*'Среден курс'!$D$15</f>
        <v>0</v>
      </c>
      <c r="V57" s="19">
        <f>'Цена на порамнување во ЕУР'!U57*'Среден курс'!$D$15</f>
        <v>0</v>
      </c>
      <c r="W57" s="19">
        <f>'Цена на порамнување во ЕУР'!V57*'Среден курс'!$D$15</f>
        <v>0</v>
      </c>
      <c r="X57" s="19">
        <f>'Цена на порамнување во ЕУР'!W57*'Среден курс'!$D$15</f>
        <v>0</v>
      </c>
      <c r="Y57" s="19">
        <f>'Цена на порамнување во ЕУР'!X57*'Среден курс'!$D$15</f>
        <v>0</v>
      </c>
      <c r="Z57" s="19">
        <f>'Цена на порамнување во ЕУР'!Y57*'Среден курс'!$D$15</f>
        <v>0</v>
      </c>
      <c r="AA57" s="19">
        <f>'Цена на порамнување во ЕУР'!Z57*'Среден курс'!$D$15</f>
        <v>0</v>
      </c>
      <c r="AB57" s="18">
        <f>'Цена на порамнување во ЕУР'!AA57*'Среден курс'!$D$15</f>
        <v>0</v>
      </c>
    </row>
    <row r="58" spans="2:28" ht="27" hidden="1" thickBot="1" x14ac:dyDescent="0.3">
      <c r="B58" s="96"/>
      <c r="C58" s="108" t="s">
        <v>29</v>
      </c>
      <c r="D58" s="107"/>
      <c r="E58" s="20">
        <f>'Цена на порамнување во ЕУР'!D58*'Среден курс'!$D$15</f>
        <v>0</v>
      </c>
      <c r="F58" s="19">
        <f>'Цена на порамнување во ЕУР'!E58*'Среден курс'!$D$15</f>
        <v>0</v>
      </c>
      <c r="G58" s="19">
        <f>'Цена на порамнување во ЕУР'!F58*'Среден курс'!$D$15</f>
        <v>0</v>
      </c>
      <c r="H58" s="19">
        <f>'Цена на порамнување во ЕУР'!G58*'Среден курс'!$D$15</f>
        <v>0</v>
      </c>
      <c r="I58" s="19">
        <f>'Цена на порамнување во ЕУР'!H58*'Среден курс'!$D$15</f>
        <v>0</v>
      </c>
      <c r="J58" s="19">
        <f>'Цена на порамнување во ЕУР'!I58*'Среден курс'!$D$15</f>
        <v>0</v>
      </c>
      <c r="K58" s="19">
        <f>'Цена на порамнување во ЕУР'!J58*'Среден курс'!$D$15</f>
        <v>0</v>
      </c>
      <c r="L58" s="19">
        <f>'Цена на порамнување во ЕУР'!K58*'Среден курс'!$D$15</f>
        <v>0</v>
      </c>
      <c r="M58" s="19">
        <f>'Цена на порамнување во ЕУР'!L58*'Среден курс'!$D$15</f>
        <v>0</v>
      </c>
      <c r="N58" s="19">
        <f>'Цена на порамнување во ЕУР'!M58*'Среден курс'!$D$15</f>
        <v>0</v>
      </c>
      <c r="O58" s="19">
        <f>'Цена на порамнување во ЕУР'!N58*'Среден курс'!$D$15</f>
        <v>0</v>
      </c>
      <c r="P58" s="19">
        <f>'Цена на порамнување во ЕУР'!O58*'Среден курс'!$D$15</f>
        <v>0</v>
      </c>
      <c r="Q58" s="19">
        <f>'Цена на порамнување во ЕУР'!P58*'Среден курс'!$D$15</f>
        <v>0</v>
      </c>
      <c r="R58" s="19">
        <f>'Цена на порамнување во ЕУР'!Q58*'Среден курс'!$D$15</f>
        <v>0</v>
      </c>
      <c r="S58" s="19">
        <f>'Цена на порамнување во ЕУР'!R58*'Среден курс'!$D$15</f>
        <v>0</v>
      </c>
      <c r="T58" s="19">
        <f>'Цена на порамнување во ЕУР'!S58*'Среден курс'!$D$15</f>
        <v>0</v>
      </c>
      <c r="U58" s="19">
        <f>'Цена на порамнување во ЕУР'!T58*'Среден курс'!$D$15</f>
        <v>0</v>
      </c>
      <c r="V58" s="19">
        <f>'Цена на порамнување во ЕУР'!U58*'Среден курс'!$D$15</f>
        <v>0</v>
      </c>
      <c r="W58" s="19">
        <f>'Цена на порамнување во ЕУР'!V58*'Среден курс'!$D$15</f>
        <v>0</v>
      </c>
      <c r="X58" s="19">
        <f>'Цена на порамнување во ЕУР'!W58*'Среден курс'!$D$15</f>
        <v>0</v>
      </c>
      <c r="Y58" s="19">
        <f>'Цена на порамнување во ЕУР'!X58*'Среден курс'!$D$15</f>
        <v>0</v>
      </c>
      <c r="Z58" s="19">
        <f>'Цена на порамнување во ЕУР'!Y58*'Среден курс'!$D$15</f>
        <v>0</v>
      </c>
      <c r="AA58" s="19">
        <f>'Цена на порамнување во ЕУР'!Z58*'Среден курс'!$D$15</f>
        <v>0</v>
      </c>
      <c r="AB58" s="18">
        <f>'Цена на порамнување во ЕУР'!AA58*'Среден курс'!$D$15</f>
        <v>0</v>
      </c>
    </row>
    <row r="59" spans="2:28" ht="27" hidden="1" thickBot="1" x14ac:dyDescent="0.3">
      <c r="B59" s="97"/>
      <c r="C59" s="108" t="s">
        <v>30</v>
      </c>
      <c r="D59" s="107"/>
      <c r="E59" s="17">
        <f>'Цена на порамнување во ЕУР'!D59*'Среден курс'!$D$15</f>
        <v>0</v>
      </c>
      <c r="F59" s="16">
        <f>'Цена на порамнување во ЕУР'!E59*'Среден курс'!$D$15</f>
        <v>0</v>
      </c>
      <c r="G59" s="16">
        <f>'Цена на порамнување во ЕУР'!F59*'Среден курс'!$D$15</f>
        <v>0</v>
      </c>
      <c r="H59" s="16">
        <f>'Цена на порамнување во ЕУР'!G59*'Среден курс'!$D$15</f>
        <v>0</v>
      </c>
      <c r="I59" s="16">
        <f>'Цена на порамнување во ЕУР'!H59*'Среден курс'!$D$15</f>
        <v>0</v>
      </c>
      <c r="J59" s="16">
        <f>'Цена на порамнување во ЕУР'!I59*'Среден курс'!$D$15</f>
        <v>0</v>
      </c>
      <c r="K59" s="16">
        <f>'Цена на порамнување во ЕУР'!J59*'Среден курс'!$D$15</f>
        <v>0</v>
      </c>
      <c r="L59" s="16">
        <f>'Цена на порамнување во ЕУР'!K59*'Среден курс'!$D$15</f>
        <v>0</v>
      </c>
      <c r="M59" s="16">
        <f>'Цена на порамнување во ЕУР'!L59*'Среден курс'!$D$15</f>
        <v>0</v>
      </c>
      <c r="N59" s="16">
        <f>'Цена на порамнување во ЕУР'!M59*'Среден курс'!$D$15</f>
        <v>0</v>
      </c>
      <c r="O59" s="16">
        <f>'Цена на порамнување во ЕУР'!N59*'Среден курс'!$D$15</f>
        <v>0</v>
      </c>
      <c r="P59" s="16">
        <f>'Цена на порамнување во ЕУР'!O59*'Среден курс'!$D$15</f>
        <v>0</v>
      </c>
      <c r="Q59" s="16">
        <f>'Цена на порамнување во ЕУР'!P59*'Среден курс'!$D$15</f>
        <v>0</v>
      </c>
      <c r="R59" s="16">
        <f>'Цена на порамнување во ЕУР'!Q59*'Среден курс'!$D$15</f>
        <v>0</v>
      </c>
      <c r="S59" s="16">
        <f>'Цена на порамнување во ЕУР'!R59*'Среден курс'!$D$15</f>
        <v>0</v>
      </c>
      <c r="T59" s="16">
        <f>'Цена на порамнување во ЕУР'!S59*'Среден курс'!$D$15</f>
        <v>0</v>
      </c>
      <c r="U59" s="16">
        <f>'Цена на порамнување во ЕУР'!T59*'Среден курс'!$D$15</f>
        <v>0</v>
      </c>
      <c r="V59" s="16">
        <f>'Цена на порамнување во ЕУР'!U59*'Среден курс'!$D$15</f>
        <v>0</v>
      </c>
      <c r="W59" s="16">
        <f>'Цена на порамнување во ЕУР'!V59*'Среден курс'!$D$15</f>
        <v>0</v>
      </c>
      <c r="X59" s="16">
        <f>'Цена на порамнување во ЕУР'!W59*'Среден курс'!$D$15</f>
        <v>0</v>
      </c>
      <c r="Y59" s="16">
        <f>'Цена на порамнување во ЕУР'!X59*'Среден курс'!$D$15</f>
        <v>0</v>
      </c>
      <c r="Z59" s="16">
        <f>'Цена на порамнување во ЕУР'!Y59*'Среден курс'!$D$15</f>
        <v>0</v>
      </c>
      <c r="AA59" s="16">
        <f>'Цена на порамнување во ЕУР'!Z59*'Среден курс'!$D$15</f>
        <v>0</v>
      </c>
      <c r="AB59" s="15">
        <f>'Цена на порамнување во ЕУР'!AA59*'Среден курс'!$D$15</f>
        <v>0</v>
      </c>
    </row>
    <row r="60" spans="2:28" ht="27" hidden="1" thickBot="1" x14ac:dyDescent="0.3">
      <c r="B60" s="95">
        <v>43997</v>
      </c>
      <c r="C60" s="108" t="s">
        <v>27</v>
      </c>
      <c r="D60" s="107"/>
      <c r="E60" s="21">
        <f>'Цена на порамнување во ЕУР'!D60*'Среден курс'!$D$16</f>
        <v>0</v>
      </c>
      <c r="F60" s="23">
        <f>'Цена на порамнување во ЕУР'!E60*'Среден курс'!$D$16</f>
        <v>0</v>
      </c>
      <c r="G60" s="23">
        <f>'Цена на порамнување во ЕУР'!F60*'Среден курс'!$D$16</f>
        <v>0</v>
      </c>
      <c r="H60" s="23">
        <f>'Цена на порамнување во ЕУР'!G60*'Среден курс'!$D$16</f>
        <v>0</v>
      </c>
      <c r="I60" s="23">
        <f>'Цена на порамнување во ЕУР'!H60*'Среден курс'!$D$16</f>
        <v>0</v>
      </c>
      <c r="J60" s="23">
        <f>'Цена на порамнување во ЕУР'!I60*'Среден курс'!$D$16</f>
        <v>0</v>
      </c>
      <c r="K60" s="23">
        <f>'Цена на порамнување во ЕУР'!J60*'Среден курс'!$D$16</f>
        <v>0</v>
      </c>
      <c r="L60" s="23">
        <f>'Цена на порамнување во ЕУР'!K60*'Среден курс'!$D$16</f>
        <v>0</v>
      </c>
      <c r="M60" s="23">
        <f>'Цена на порамнување во ЕУР'!L60*'Среден курс'!$D$16</f>
        <v>0</v>
      </c>
      <c r="N60" s="23">
        <f>'Цена на порамнување во ЕУР'!M60*'Среден курс'!$D$16</f>
        <v>0</v>
      </c>
      <c r="O60" s="23">
        <f>'Цена на порамнување во ЕУР'!N60*'Среден курс'!$D$16</f>
        <v>0</v>
      </c>
      <c r="P60" s="23">
        <f>'Цена на порамнување во ЕУР'!O60*'Среден курс'!$D$16</f>
        <v>0</v>
      </c>
      <c r="Q60" s="23">
        <f>'Цена на порамнување во ЕУР'!P60*'Среден курс'!$D$16</f>
        <v>0</v>
      </c>
      <c r="R60" s="23">
        <f>'Цена на порамнување во ЕУР'!Q60*'Среден курс'!$D$16</f>
        <v>0</v>
      </c>
      <c r="S60" s="23">
        <f>'Цена на порамнување во ЕУР'!R60*'Среден курс'!$D$16</f>
        <v>0</v>
      </c>
      <c r="T60" s="23">
        <f>'Цена на порамнување во ЕУР'!S60*'Среден курс'!$D$16</f>
        <v>0</v>
      </c>
      <c r="U60" s="23">
        <f>'Цена на порамнување во ЕУР'!T60*'Среден курс'!$D$16</f>
        <v>0</v>
      </c>
      <c r="V60" s="23">
        <f>'Цена на порамнување во ЕУР'!U60*'Среден курс'!$D$16</f>
        <v>0</v>
      </c>
      <c r="W60" s="23">
        <f>'Цена на порамнување во ЕУР'!V60*'Среден курс'!$D$16</f>
        <v>0</v>
      </c>
      <c r="X60" s="23">
        <f>'Цена на порамнување во ЕУР'!W60*'Среден курс'!$D$16</f>
        <v>0</v>
      </c>
      <c r="Y60" s="23">
        <f>'Цена на порамнување во ЕУР'!X60*'Среден курс'!$D$16</f>
        <v>0</v>
      </c>
      <c r="Z60" s="23">
        <f>'Цена на порамнување во ЕУР'!Y60*'Среден курс'!$D$16</f>
        <v>0</v>
      </c>
      <c r="AA60" s="23">
        <f>'Цена на порамнување во ЕУР'!Z60*'Среден курс'!$D$16</f>
        <v>0</v>
      </c>
      <c r="AB60" s="22">
        <f>'Цена на порамнување во ЕУР'!AA60*'Среден курс'!$D$16</f>
        <v>0</v>
      </c>
    </row>
    <row r="61" spans="2:28" ht="27" hidden="1" thickBot="1" x14ac:dyDescent="0.3">
      <c r="B61" s="96"/>
      <c r="C61" s="108" t="s">
        <v>28</v>
      </c>
      <c r="D61" s="107"/>
      <c r="E61" s="20">
        <f>'Цена на порамнување во ЕУР'!D61*'Среден курс'!$D$16</f>
        <v>0</v>
      </c>
      <c r="F61" s="19">
        <f>'Цена на порамнување во ЕУР'!E61*'Среден курс'!$D$16</f>
        <v>0</v>
      </c>
      <c r="G61" s="19">
        <f>'Цена на порамнување во ЕУР'!F61*'Среден курс'!$D$16</f>
        <v>0</v>
      </c>
      <c r="H61" s="19">
        <f>'Цена на порамнување во ЕУР'!G61*'Среден курс'!$D$16</f>
        <v>0</v>
      </c>
      <c r="I61" s="19">
        <f>'Цена на порамнување во ЕУР'!H61*'Среден курс'!$D$16</f>
        <v>0</v>
      </c>
      <c r="J61" s="19">
        <f>'Цена на порамнување во ЕУР'!I61*'Среден курс'!$D$16</f>
        <v>0</v>
      </c>
      <c r="K61" s="19">
        <f>'Цена на порамнување во ЕУР'!J61*'Среден курс'!$D$16</f>
        <v>0</v>
      </c>
      <c r="L61" s="19">
        <f>'Цена на порамнување во ЕУР'!K61*'Среден курс'!$D$16</f>
        <v>0</v>
      </c>
      <c r="M61" s="19">
        <f>'Цена на порамнување во ЕУР'!L61*'Среден курс'!$D$16</f>
        <v>0</v>
      </c>
      <c r="N61" s="19">
        <f>'Цена на порамнување во ЕУР'!M61*'Среден курс'!$D$16</f>
        <v>0</v>
      </c>
      <c r="O61" s="19">
        <f>'Цена на порамнување во ЕУР'!N61*'Среден курс'!$D$16</f>
        <v>0</v>
      </c>
      <c r="P61" s="19">
        <f>'Цена на порамнување во ЕУР'!O61*'Среден курс'!$D$16</f>
        <v>0</v>
      </c>
      <c r="Q61" s="19">
        <f>'Цена на порамнување во ЕУР'!P61*'Среден курс'!$D$16</f>
        <v>0</v>
      </c>
      <c r="R61" s="19">
        <f>'Цена на порамнување во ЕУР'!Q61*'Среден курс'!$D$16</f>
        <v>0</v>
      </c>
      <c r="S61" s="19">
        <f>'Цена на порамнување во ЕУР'!R61*'Среден курс'!$D$16</f>
        <v>0</v>
      </c>
      <c r="T61" s="19">
        <f>'Цена на порамнување во ЕУР'!S61*'Среден курс'!$D$16</f>
        <v>0</v>
      </c>
      <c r="U61" s="19">
        <f>'Цена на порамнување во ЕУР'!T61*'Среден курс'!$D$16</f>
        <v>0</v>
      </c>
      <c r="V61" s="19">
        <f>'Цена на порамнување во ЕУР'!U61*'Среден курс'!$D$16</f>
        <v>0</v>
      </c>
      <c r="W61" s="19">
        <f>'Цена на порамнување во ЕУР'!V61*'Среден курс'!$D$16</f>
        <v>0</v>
      </c>
      <c r="X61" s="19">
        <f>'Цена на порамнување во ЕУР'!W61*'Среден курс'!$D$16</f>
        <v>0</v>
      </c>
      <c r="Y61" s="19">
        <f>'Цена на порамнување во ЕУР'!X61*'Среден курс'!$D$16</f>
        <v>0</v>
      </c>
      <c r="Z61" s="19">
        <f>'Цена на порамнување во ЕУР'!Y61*'Среден курс'!$D$16</f>
        <v>0</v>
      </c>
      <c r="AA61" s="19">
        <f>'Цена на порамнување во ЕУР'!Z61*'Среден курс'!$D$16</f>
        <v>0</v>
      </c>
      <c r="AB61" s="18">
        <f>'Цена на порамнување во ЕУР'!AA61*'Среден курс'!$D$16</f>
        <v>0</v>
      </c>
    </row>
    <row r="62" spans="2:28" ht="27" hidden="1" thickBot="1" x14ac:dyDescent="0.3">
      <c r="B62" s="96"/>
      <c r="C62" s="108" t="s">
        <v>29</v>
      </c>
      <c r="D62" s="107"/>
      <c r="E62" s="20">
        <f>'Цена на порамнување во ЕУР'!D62*'Среден курс'!$D$16</f>
        <v>0</v>
      </c>
      <c r="F62" s="19">
        <f>'Цена на порамнување во ЕУР'!E62*'Среден курс'!$D$16</f>
        <v>0</v>
      </c>
      <c r="G62" s="19">
        <f>'Цена на порамнување во ЕУР'!F62*'Среден курс'!$D$16</f>
        <v>0</v>
      </c>
      <c r="H62" s="19">
        <f>'Цена на порамнување во ЕУР'!G62*'Среден курс'!$D$16</f>
        <v>0</v>
      </c>
      <c r="I62" s="19">
        <f>'Цена на порамнување во ЕУР'!H62*'Среден курс'!$D$16</f>
        <v>0</v>
      </c>
      <c r="J62" s="19">
        <f>'Цена на порамнување во ЕУР'!I62*'Среден курс'!$D$16</f>
        <v>0</v>
      </c>
      <c r="K62" s="19">
        <f>'Цена на порамнување во ЕУР'!J62*'Среден курс'!$D$16</f>
        <v>0</v>
      </c>
      <c r="L62" s="19">
        <f>'Цена на порамнување во ЕУР'!K62*'Среден курс'!$D$16</f>
        <v>0</v>
      </c>
      <c r="M62" s="19">
        <f>'Цена на порамнување во ЕУР'!L62*'Среден курс'!$D$16</f>
        <v>0</v>
      </c>
      <c r="N62" s="19">
        <f>'Цена на порамнување во ЕУР'!M62*'Среден курс'!$D$16</f>
        <v>0</v>
      </c>
      <c r="O62" s="19">
        <f>'Цена на порамнување во ЕУР'!N62*'Среден курс'!$D$16</f>
        <v>0</v>
      </c>
      <c r="P62" s="19">
        <f>'Цена на порамнување во ЕУР'!O62*'Среден курс'!$D$16</f>
        <v>0</v>
      </c>
      <c r="Q62" s="19">
        <f>'Цена на порамнување во ЕУР'!P62*'Среден курс'!$D$16</f>
        <v>0</v>
      </c>
      <c r="R62" s="19">
        <f>'Цена на порамнување во ЕУР'!Q62*'Среден курс'!$D$16</f>
        <v>0</v>
      </c>
      <c r="S62" s="19">
        <f>'Цена на порамнување во ЕУР'!R62*'Среден курс'!$D$16</f>
        <v>0</v>
      </c>
      <c r="T62" s="19">
        <f>'Цена на порамнување во ЕУР'!S62*'Среден курс'!$D$16</f>
        <v>0</v>
      </c>
      <c r="U62" s="19">
        <f>'Цена на порамнување во ЕУР'!T62*'Среден курс'!$D$16</f>
        <v>0</v>
      </c>
      <c r="V62" s="19">
        <f>'Цена на порамнување во ЕУР'!U62*'Среден курс'!$D$16</f>
        <v>0</v>
      </c>
      <c r="W62" s="19">
        <f>'Цена на порамнување во ЕУР'!V62*'Среден курс'!$D$16</f>
        <v>0</v>
      </c>
      <c r="X62" s="19">
        <f>'Цена на порамнување во ЕУР'!W62*'Среден курс'!$D$16</f>
        <v>0</v>
      </c>
      <c r="Y62" s="19">
        <f>'Цена на порамнување во ЕУР'!X62*'Среден курс'!$D$16</f>
        <v>0</v>
      </c>
      <c r="Z62" s="19">
        <f>'Цена на порамнување во ЕУР'!Y62*'Среден курс'!$D$16</f>
        <v>0</v>
      </c>
      <c r="AA62" s="19">
        <f>'Цена на порамнување во ЕУР'!Z62*'Среден курс'!$D$16</f>
        <v>0</v>
      </c>
      <c r="AB62" s="18">
        <f>'Цена на порамнување во ЕУР'!AA62*'Среден курс'!$D$16</f>
        <v>0</v>
      </c>
    </row>
    <row r="63" spans="2:28" ht="27" hidden="1" thickBot="1" x14ac:dyDescent="0.3">
      <c r="B63" s="97"/>
      <c r="C63" s="108" t="s">
        <v>30</v>
      </c>
      <c r="D63" s="107"/>
      <c r="E63" s="17">
        <f>'Цена на порамнување во ЕУР'!D63*'Среден курс'!$D$16</f>
        <v>0</v>
      </c>
      <c r="F63" s="16">
        <f>'Цена на порамнување во ЕУР'!E63*'Среден курс'!$D$16</f>
        <v>0</v>
      </c>
      <c r="G63" s="16">
        <f>'Цена на порамнување во ЕУР'!F63*'Среден курс'!$D$16</f>
        <v>0</v>
      </c>
      <c r="H63" s="16">
        <f>'Цена на порамнување во ЕУР'!G63*'Среден курс'!$D$16</f>
        <v>0</v>
      </c>
      <c r="I63" s="16">
        <f>'Цена на порамнување во ЕУР'!H63*'Среден курс'!$D$16</f>
        <v>0</v>
      </c>
      <c r="J63" s="16">
        <f>'Цена на порамнување во ЕУР'!I63*'Среден курс'!$D$16</f>
        <v>0</v>
      </c>
      <c r="K63" s="16">
        <f>'Цена на порамнување во ЕУР'!J63*'Среден курс'!$D$16</f>
        <v>0</v>
      </c>
      <c r="L63" s="16">
        <f>'Цена на порамнување во ЕУР'!K63*'Среден курс'!$D$16</f>
        <v>0</v>
      </c>
      <c r="M63" s="16">
        <f>'Цена на порамнување во ЕУР'!L63*'Среден курс'!$D$16</f>
        <v>0</v>
      </c>
      <c r="N63" s="16">
        <f>'Цена на порамнување во ЕУР'!M63*'Среден курс'!$D$16</f>
        <v>0</v>
      </c>
      <c r="O63" s="16">
        <f>'Цена на порамнување во ЕУР'!N63*'Среден курс'!$D$16</f>
        <v>0</v>
      </c>
      <c r="P63" s="16">
        <f>'Цена на порамнување во ЕУР'!O63*'Среден курс'!$D$16</f>
        <v>0</v>
      </c>
      <c r="Q63" s="16">
        <f>'Цена на порамнување во ЕУР'!P63*'Среден курс'!$D$16</f>
        <v>0</v>
      </c>
      <c r="R63" s="16">
        <f>'Цена на порамнување во ЕУР'!Q63*'Среден курс'!$D$16</f>
        <v>0</v>
      </c>
      <c r="S63" s="16">
        <f>'Цена на порамнување во ЕУР'!R63*'Среден курс'!$D$16</f>
        <v>0</v>
      </c>
      <c r="T63" s="16">
        <f>'Цена на порамнување во ЕУР'!S63*'Среден курс'!$D$16</f>
        <v>0</v>
      </c>
      <c r="U63" s="16">
        <f>'Цена на порамнување во ЕУР'!T63*'Среден курс'!$D$16</f>
        <v>0</v>
      </c>
      <c r="V63" s="16">
        <f>'Цена на порамнување во ЕУР'!U63*'Среден курс'!$D$16</f>
        <v>0</v>
      </c>
      <c r="W63" s="16">
        <f>'Цена на порамнување во ЕУР'!V63*'Среден курс'!$D$16</f>
        <v>0</v>
      </c>
      <c r="X63" s="16">
        <f>'Цена на порамнување во ЕУР'!W63*'Среден курс'!$D$16</f>
        <v>0</v>
      </c>
      <c r="Y63" s="16">
        <f>'Цена на порамнување во ЕУР'!X63*'Среден курс'!$D$16</f>
        <v>0</v>
      </c>
      <c r="Z63" s="16">
        <f>'Цена на порамнување во ЕУР'!Y63*'Среден курс'!$D$16</f>
        <v>0</v>
      </c>
      <c r="AA63" s="16">
        <f>'Цена на порамнување во ЕУР'!Z63*'Среден курс'!$D$16</f>
        <v>0</v>
      </c>
      <c r="AB63" s="15">
        <f>'Цена на порамнување во ЕУР'!AA63*'Среден курс'!$D$16</f>
        <v>0</v>
      </c>
    </row>
    <row r="64" spans="2:28" ht="27" hidden="1" thickBot="1" x14ac:dyDescent="0.3">
      <c r="B64" s="95">
        <v>43998</v>
      </c>
      <c r="C64" s="108" t="s">
        <v>27</v>
      </c>
      <c r="D64" s="107"/>
      <c r="E64" s="5">
        <f>'Цена на порамнување во ЕУР'!D64*'Среден курс'!$D$17</f>
        <v>0</v>
      </c>
      <c r="F64" s="7">
        <f>'Цена на порамнување во ЕУР'!E64*'Среден курс'!$D$17</f>
        <v>0</v>
      </c>
      <c r="G64" s="7">
        <f>'Цена на порамнување во ЕУР'!F64*'Среден курс'!$D$17</f>
        <v>0</v>
      </c>
      <c r="H64" s="7">
        <f>'Цена на порамнување во ЕУР'!G64*'Среден курс'!$D$17</f>
        <v>0</v>
      </c>
      <c r="I64" s="7">
        <f>'Цена на порамнување во ЕУР'!H64*'Среден курс'!$D$17</f>
        <v>0</v>
      </c>
      <c r="J64" s="7">
        <f>'Цена на порамнување во ЕУР'!I64*'Среден курс'!$D$17</f>
        <v>0</v>
      </c>
      <c r="K64" s="7">
        <f>'Цена на порамнување во ЕУР'!J64*'Среден курс'!$D$17</f>
        <v>0</v>
      </c>
      <c r="L64" s="7">
        <f>'Цена на порамнување во ЕУР'!K64*'Среден курс'!$D$17</f>
        <v>0</v>
      </c>
      <c r="M64" s="7">
        <f>'Цена на порамнување во ЕУР'!L64*'Среден курс'!$D$17</f>
        <v>0</v>
      </c>
      <c r="N64" s="7">
        <f>'Цена на порамнување во ЕУР'!M64*'Среден курс'!$D$17</f>
        <v>0</v>
      </c>
      <c r="O64" s="7">
        <f>'Цена на порамнување во ЕУР'!N64*'Среден курс'!$D$17</f>
        <v>0</v>
      </c>
      <c r="P64" s="7">
        <f>'Цена на порамнување во ЕУР'!O64*'Среден курс'!$D$17</f>
        <v>0</v>
      </c>
      <c r="Q64" s="7">
        <f>'Цена на порамнување во ЕУР'!P64*'Среден курс'!$D$17</f>
        <v>0</v>
      </c>
      <c r="R64" s="7">
        <f>'Цена на порамнување во ЕУР'!Q64*'Среден курс'!$D$17</f>
        <v>0</v>
      </c>
      <c r="S64" s="7">
        <f>'Цена на порамнување во ЕУР'!R64*'Среден курс'!$D$17</f>
        <v>0</v>
      </c>
      <c r="T64" s="7">
        <f>'Цена на порамнување во ЕУР'!S64*'Среден курс'!$D$17</f>
        <v>0</v>
      </c>
      <c r="U64" s="7">
        <f>'Цена на порамнување во ЕУР'!T64*'Среден курс'!$D$17</f>
        <v>0</v>
      </c>
      <c r="V64" s="7">
        <f>'Цена на порамнување во ЕУР'!U64*'Среден курс'!$D$17</f>
        <v>0</v>
      </c>
      <c r="W64" s="7">
        <f>'Цена на порамнување во ЕУР'!V64*'Среден курс'!$D$17</f>
        <v>0</v>
      </c>
      <c r="X64" s="7">
        <f>'Цена на порамнување во ЕУР'!W64*'Среден курс'!$D$17</f>
        <v>0</v>
      </c>
      <c r="Y64" s="7">
        <f>'Цена на порамнување во ЕУР'!X64*'Среден курс'!$D$17</f>
        <v>0</v>
      </c>
      <c r="Z64" s="7">
        <f>'Цена на порамнување во ЕУР'!Y64*'Среден курс'!$D$17</f>
        <v>0</v>
      </c>
      <c r="AA64" s="7">
        <f>'Цена на порамнување во ЕУР'!Z64*'Среден курс'!$D$17</f>
        <v>0</v>
      </c>
      <c r="AB64" s="6">
        <f>'Цена на порамнување во ЕУР'!AA64*'Среден курс'!$D$17</f>
        <v>0</v>
      </c>
    </row>
    <row r="65" spans="2:28" ht="27" hidden="1" thickBot="1" x14ac:dyDescent="0.3">
      <c r="B65" s="96"/>
      <c r="C65" s="108" t="s">
        <v>28</v>
      </c>
      <c r="D65" s="107"/>
      <c r="E65" s="4">
        <f>'Цена на порамнување во ЕУР'!D65*'Среден курс'!$D$17</f>
        <v>0</v>
      </c>
      <c r="F65" s="3">
        <f>'Цена на порамнување во ЕУР'!E65*'Среден курс'!$D$17</f>
        <v>0</v>
      </c>
      <c r="G65" s="3">
        <f>'Цена на порамнување во ЕУР'!F65*'Среден курс'!$D$17</f>
        <v>0</v>
      </c>
      <c r="H65" s="3">
        <f>'Цена на порамнување во ЕУР'!G65*'Среден курс'!$D$17</f>
        <v>0</v>
      </c>
      <c r="I65" s="3">
        <f>'Цена на порамнување во ЕУР'!H65*'Среден курс'!$D$17</f>
        <v>0</v>
      </c>
      <c r="J65" s="3">
        <f>'Цена на порамнување во ЕУР'!I65*'Среден курс'!$D$17</f>
        <v>0</v>
      </c>
      <c r="K65" s="3">
        <f>'Цена на порамнување во ЕУР'!J65*'Среден курс'!$D$17</f>
        <v>0</v>
      </c>
      <c r="L65" s="3">
        <f>'Цена на порамнување во ЕУР'!K65*'Среден курс'!$D$17</f>
        <v>0</v>
      </c>
      <c r="M65" s="3">
        <f>'Цена на порамнување во ЕУР'!L65*'Среден курс'!$D$17</f>
        <v>0</v>
      </c>
      <c r="N65" s="3">
        <f>'Цена на порамнување во ЕУР'!M65*'Среден курс'!$D$17</f>
        <v>0</v>
      </c>
      <c r="O65" s="3">
        <f>'Цена на порамнување во ЕУР'!N65*'Среден курс'!$D$17</f>
        <v>0</v>
      </c>
      <c r="P65" s="3">
        <f>'Цена на порамнување во ЕУР'!O65*'Среден курс'!$D$17</f>
        <v>0</v>
      </c>
      <c r="Q65" s="3">
        <f>'Цена на порамнување во ЕУР'!P65*'Среден курс'!$D$17</f>
        <v>0</v>
      </c>
      <c r="R65" s="3">
        <f>'Цена на порамнување во ЕУР'!Q65*'Среден курс'!$D$17</f>
        <v>0</v>
      </c>
      <c r="S65" s="3">
        <f>'Цена на порамнување во ЕУР'!R65*'Среден курс'!$D$17</f>
        <v>0</v>
      </c>
      <c r="T65" s="3">
        <f>'Цена на порамнување во ЕУР'!S65*'Среден курс'!$D$17</f>
        <v>0</v>
      </c>
      <c r="U65" s="3">
        <f>'Цена на порамнување во ЕУР'!T65*'Среден курс'!$D$17</f>
        <v>0</v>
      </c>
      <c r="V65" s="3">
        <f>'Цена на порамнување во ЕУР'!U65*'Среден курс'!$D$17</f>
        <v>0</v>
      </c>
      <c r="W65" s="3">
        <f>'Цена на порамнување во ЕУР'!V65*'Среден курс'!$D$17</f>
        <v>0</v>
      </c>
      <c r="X65" s="3">
        <f>'Цена на порамнување во ЕУР'!W65*'Среден курс'!$D$17</f>
        <v>0</v>
      </c>
      <c r="Y65" s="3">
        <f>'Цена на порамнување во ЕУР'!X65*'Среден курс'!$D$17</f>
        <v>0</v>
      </c>
      <c r="Z65" s="3">
        <f>'Цена на порамнување во ЕУР'!Y65*'Среден курс'!$D$17</f>
        <v>0</v>
      </c>
      <c r="AA65" s="3">
        <f>'Цена на порамнување во ЕУР'!Z65*'Среден курс'!$D$17</f>
        <v>0</v>
      </c>
      <c r="AB65" s="2">
        <f>'Цена на порамнување во ЕУР'!AA65*'Среден курс'!$D$17</f>
        <v>0</v>
      </c>
    </row>
    <row r="66" spans="2:28" ht="27" hidden="1" thickBot="1" x14ac:dyDescent="0.3">
      <c r="B66" s="96"/>
      <c r="C66" s="108" t="s">
        <v>29</v>
      </c>
      <c r="D66" s="107"/>
      <c r="E66" s="4">
        <f>'Цена на порамнување во ЕУР'!D66*'Среден курс'!$D$17</f>
        <v>0</v>
      </c>
      <c r="F66" s="3">
        <f>'Цена на порамнување во ЕУР'!E66*'Среден курс'!$D$17</f>
        <v>0</v>
      </c>
      <c r="G66" s="3">
        <f>'Цена на порамнување во ЕУР'!F66*'Среден курс'!$D$17</f>
        <v>0</v>
      </c>
      <c r="H66" s="3">
        <f>'Цена на порамнување во ЕУР'!G66*'Среден курс'!$D$17</f>
        <v>0</v>
      </c>
      <c r="I66" s="3">
        <f>'Цена на порамнување во ЕУР'!H66*'Среден курс'!$D$17</f>
        <v>0</v>
      </c>
      <c r="J66" s="3">
        <f>'Цена на порамнување во ЕУР'!I66*'Среден курс'!$D$17</f>
        <v>0</v>
      </c>
      <c r="K66" s="3">
        <f>'Цена на порамнување во ЕУР'!J66*'Среден курс'!$D$17</f>
        <v>0</v>
      </c>
      <c r="L66" s="3">
        <f>'Цена на порамнување во ЕУР'!K66*'Среден курс'!$D$17</f>
        <v>0</v>
      </c>
      <c r="M66" s="3">
        <f>'Цена на порамнување во ЕУР'!L66*'Среден курс'!$D$17</f>
        <v>0</v>
      </c>
      <c r="N66" s="3">
        <f>'Цена на порамнување во ЕУР'!M66*'Среден курс'!$D$17</f>
        <v>0</v>
      </c>
      <c r="O66" s="3">
        <f>'Цена на порамнување во ЕУР'!N66*'Среден курс'!$D$17</f>
        <v>0</v>
      </c>
      <c r="P66" s="3">
        <f>'Цена на порамнување во ЕУР'!O66*'Среден курс'!$D$17</f>
        <v>0</v>
      </c>
      <c r="Q66" s="3">
        <f>'Цена на порамнување во ЕУР'!P66*'Среден курс'!$D$17</f>
        <v>0</v>
      </c>
      <c r="R66" s="3">
        <f>'Цена на порамнување во ЕУР'!Q66*'Среден курс'!$D$17</f>
        <v>0</v>
      </c>
      <c r="S66" s="3">
        <f>'Цена на порамнување во ЕУР'!R66*'Среден курс'!$D$17</f>
        <v>0</v>
      </c>
      <c r="T66" s="3">
        <f>'Цена на порамнување во ЕУР'!S66*'Среден курс'!$D$17</f>
        <v>0</v>
      </c>
      <c r="U66" s="3">
        <f>'Цена на порамнување во ЕУР'!T66*'Среден курс'!$D$17</f>
        <v>0</v>
      </c>
      <c r="V66" s="3">
        <f>'Цена на порамнување во ЕУР'!U66*'Среден курс'!$D$17</f>
        <v>0</v>
      </c>
      <c r="W66" s="3">
        <f>'Цена на порамнување во ЕУР'!V66*'Среден курс'!$D$17</f>
        <v>0</v>
      </c>
      <c r="X66" s="3">
        <f>'Цена на порамнување во ЕУР'!W66*'Среден курс'!$D$17</f>
        <v>0</v>
      </c>
      <c r="Y66" s="3">
        <f>'Цена на порамнување во ЕУР'!X66*'Среден курс'!$D$17</f>
        <v>0</v>
      </c>
      <c r="Z66" s="3">
        <f>'Цена на порамнување во ЕУР'!Y66*'Среден курс'!$D$17</f>
        <v>0</v>
      </c>
      <c r="AA66" s="3">
        <f>'Цена на порамнување во ЕУР'!Z66*'Среден курс'!$D$17</f>
        <v>0</v>
      </c>
      <c r="AB66" s="2">
        <f>'Цена на порамнување во ЕУР'!AA66*'Среден курс'!$D$17</f>
        <v>0</v>
      </c>
    </row>
    <row r="67" spans="2:28" ht="27" hidden="1" thickBot="1" x14ac:dyDescent="0.3">
      <c r="B67" s="97"/>
      <c r="C67" s="108" t="s">
        <v>30</v>
      </c>
      <c r="D67" s="107"/>
      <c r="E67" s="4">
        <f>'Цена на порамнување во ЕУР'!D67*'Среден курс'!$D$17</f>
        <v>0</v>
      </c>
      <c r="F67" s="3">
        <f>'Цена на порамнување во ЕУР'!E67*'Среден курс'!$D$17</f>
        <v>0</v>
      </c>
      <c r="G67" s="3">
        <f>'Цена на порамнување во ЕУР'!F67*'Среден курс'!$D$17</f>
        <v>0</v>
      </c>
      <c r="H67" s="3">
        <f>'Цена на порамнување во ЕУР'!G67*'Среден курс'!$D$17</f>
        <v>0</v>
      </c>
      <c r="I67" s="3">
        <f>'Цена на порамнување во ЕУР'!H67*'Среден курс'!$D$17</f>
        <v>0</v>
      </c>
      <c r="J67" s="3">
        <f>'Цена на порамнување во ЕУР'!I67*'Среден курс'!$D$17</f>
        <v>0</v>
      </c>
      <c r="K67" s="3">
        <f>'Цена на порамнување во ЕУР'!J67*'Среден курс'!$D$17</f>
        <v>0</v>
      </c>
      <c r="L67" s="3">
        <f>'Цена на порамнување во ЕУР'!K67*'Среден курс'!$D$17</f>
        <v>0</v>
      </c>
      <c r="M67" s="3">
        <f>'Цена на порамнување во ЕУР'!L67*'Среден курс'!$D$17</f>
        <v>0</v>
      </c>
      <c r="N67" s="3">
        <f>'Цена на порамнување во ЕУР'!M67*'Среден курс'!$D$17</f>
        <v>0</v>
      </c>
      <c r="O67" s="3">
        <f>'Цена на порамнување во ЕУР'!N67*'Среден курс'!$D$17</f>
        <v>0</v>
      </c>
      <c r="P67" s="3">
        <f>'Цена на порамнување во ЕУР'!O67*'Среден курс'!$D$17</f>
        <v>0</v>
      </c>
      <c r="Q67" s="3">
        <f>'Цена на порамнување во ЕУР'!P67*'Среден курс'!$D$17</f>
        <v>0</v>
      </c>
      <c r="R67" s="3">
        <f>'Цена на порамнување во ЕУР'!Q67*'Среден курс'!$D$17</f>
        <v>0</v>
      </c>
      <c r="S67" s="3">
        <f>'Цена на порамнување во ЕУР'!R67*'Среден курс'!$D$17</f>
        <v>0</v>
      </c>
      <c r="T67" s="3">
        <f>'Цена на порамнување во ЕУР'!S67*'Среден курс'!$D$17</f>
        <v>0</v>
      </c>
      <c r="U67" s="3">
        <f>'Цена на порамнување во ЕУР'!T67*'Среден курс'!$D$17</f>
        <v>0</v>
      </c>
      <c r="V67" s="3">
        <f>'Цена на порамнување во ЕУР'!U67*'Среден курс'!$D$17</f>
        <v>0</v>
      </c>
      <c r="W67" s="3">
        <f>'Цена на порамнување во ЕУР'!V67*'Среден курс'!$D$17</f>
        <v>0</v>
      </c>
      <c r="X67" s="3">
        <f>'Цена на порамнување во ЕУР'!W67*'Среден курс'!$D$17</f>
        <v>0</v>
      </c>
      <c r="Y67" s="3">
        <f>'Цена на порамнување во ЕУР'!X67*'Среден курс'!$D$17</f>
        <v>0</v>
      </c>
      <c r="Z67" s="3">
        <f>'Цена на порамнување во ЕУР'!Y67*'Среден курс'!$D$17</f>
        <v>0</v>
      </c>
      <c r="AA67" s="3">
        <f>'Цена на порамнување во ЕУР'!Z67*'Среден курс'!$D$17</f>
        <v>0</v>
      </c>
      <c r="AB67" s="2">
        <f>'Цена на порамнување во ЕУР'!AA67*'Среден курс'!$D$17</f>
        <v>0</v>
      </c>
    </row>
    <row r="68" spans="2:28" ht="27" hidden="1" thickBot="1" x14ac:dyDescent="0.3">
      <c r="B68" s="95">
        <v>43999</v>
      </c>
      <c r="C68" s="108" t="s">
        <v>27</v>
      </c>
      <c r="D68" s="107"/>
      <c r="E68" s="5">
        <f>'Цена на порамнување во ЕУР'!D68*'Среден курс'!$D$18</f>
        <v>0</v>
      </c>
      <c r="F68" s="7">
        <f>'Цена на порамнување во ЕУР'!E68*'Среден курс'!$D$18</f>
        <v>0</v>
      </c>
      <c r="G68" s="7">
        <f>'Цена на порамнување во ЕУР'!F68*'Среден курс'!$D$18</f>
        <v>0</v>
      </c>
      <c r="H68" s="7">
        <f>'Цена на порамнување во ЕУР'!G68*'Среден курс'!$D$18</f>
        <v>0</v>
      </c>
      <c r="I68" s="7">
        <f>'Цена на порамнување во ЕУР'!H68*'Среден курс'!$D$18</f>
        <v>0</v>
      </c>
      <c r="J68" s="7">
        <f>'Цена на порамнување во ЕУР'!I68*'Среден курс'!$D$18</f>
        <v>0</v>
      </c>
      <c r="K68" s="7">
        <f>'Цена на порамнување во ЕУР'!J68*'Среден курс'!$D$18</f>
        <v>0</v>
      </c>
      <c r="L68" s="7">
        <f>'Цена на порамнување во ЕУР'!K68*'Среден курс'!$D$18</f>
        <v>0</v>
      </c>
      <c r="M68" s="7">
        <f>'Цена на порамнување во ЕУР'!L68*'Среден курс'!$D$18</f>
        <v>0</v>
      </c>
      <c r="N68" s="7">
        <f>'Цена на порамнување во ЕУР'!M68*'Среден курс'!$D$18</f>
        <v>0</v>
      </c>
      <c r="O68" s="7">
        <f>'Цена на порамнување во ЕУР'!N68*'Среден курс'!$D$18</f>
        <v>0</v>
      </c>
      <c r="P68" s="7">
        <f>'Цена на порамнување во ЕУР'!O68*'Среден курс'!$D$18</f>
        <v>0</v>
      </c>
      <c r="Q68" s="7">
        <f>'Цена на порамнување во ЕУР'!P68*'Среден курс'!$D$18</f>
        <v>0</v>
      </c>
      <c r="R68" s="7">
        <f>'Цена на порамнување во ЕУР'!Q68*'Среден курс'!$D$18</f>
        <v>0</v>
      </c>
      <c r="S68" s="7">
        <f>'Цена на порамнување во ЕУР'!R68*'Среден курс'!$D$18</f>
        <v>0</v>
      </c>
      <c r="T68" s="7">
        <f>'Цена на порамнување во ЕУР'!S68*'Среден курс'!$D$18</f>
        <v>0</v>
      </c>
      <c r="U68" s="7">
        <f>'Цена на порамнување во ЕУР'!T68*'Среден курс'!$D$18</f>
        <v>0</v>
      </c>
      <c r="V68" s="7">
        <f>'Цена на порамнување во ЕУР'!U68*'Среден курс'!$D$18</f>
        <v>0</v>
      </c>
      <c r="W68" s="7">
        <f>'Цена на порамнување во ЕУР'!V68*'Среден курс'!$D$18</f>
        <v>0</v>
      </c>
      <c r="X68" s="7">
        <f>'Цена на порамнување во ЕУР'!W68*'Среден курс'!$D$18</f>
        <v>0</v>
      </c>
      <c r="Y68" s="7">
        <f>'Цена на порамнување во ЕУР'!X68*'Среден курс'!$D$18</f>
        <v>0</v>
      </c>
      <c r="Z68" s="7">
        <f>'Цена на порамнување во ЕУР'!Y68*'Среден курс'!$D$18</f>
        <v>0</v>
      </c>
      <c r="AA68" s="7">
        <f>'Цена на порамнување во ЕУР'!Z68*'Среден курс'!$D$18</f>
        <v>0</v>
      </c>
      <c r="AB68" s="6">
        <f>'Цена на порамнување во ЕУР'!AA68*'Среден курс'!$D$18</f>
        <v>0</v>
      </c>
    </row>
    <row r="69" spans="2:28" ht="27" hidden="1" thickBot="1" x14ac:dyDescent="0.3">
      <c r="B69" s="96"/>
      <c r="C69" s="108" t="s">
        <v>28</v>
      </c>
      <c r="D69" s="107"/>
      <c r="E69" s="4">
        <f>'Цена на порамнување во ЕУР'!D69*'Среден курс'!$D$18</f>
        <v>0</v>
      </c>
      <c r="F69" s="3">
        <f>'Цена на порамнување во ЕУР'!E69*'Среден курс'!$D$18</f>
        <v>0</v>
      </c>
      <c r="G69" s="3">
        <f>'Цена на порамнување во ЕУР'!F69*'Среден курс'!$D$18</f>
        <v>0</v>
      </c>
      <c r="H69" s="3">
        <f>'Цена на порамнување во ЕУР'!G69*'Среден курс'!$D$18</f>
        <v>0</v>
      </c>
      <c r="I69" s="3">
        <f>'Цена на порамнување во ЕУР'!H69*'Среден курс'!$D$18</f>
        <v>0</v>
      </c>
      <c r="J69" s="3">
        <f>'Цена на порамнување во ЕУР'!I69*'Среден курс'!$D$18</f>
        <v>0</v>
      </c>
      <c r="K69" s="3">
        <f>'Цена на порамнување во ЕУР'!J69*'Среден курс'!$D$18</f>
        <v>0</v>
      </c>
      <c r="L69" s="3">
        <f>'Цена на порамнување во ЕУР'!K69*'Среден курс'!$D$18</f>
        <v>0</v>
      </c>
      <c r="M69" s="3">
        <f>'Цена на порамнување во ЕУР'!L69*'Среден курс'!$D$18</f>
        <v>0</v>
      </c>
      <c r="N69" s="3">
        <f>'Цена на порамнување во ЕУР'!M69*'Среден курс'!$D$18</f>
        <v>0</v>
      </c>
      <c r="O69" s="3">
        <f>'Цена на порамнување во ЕУР'!N69*'Среден курс'!$D$18</f>
        <v>0</v>
      </c>
      <c r="P69" s="3">
        <f>'Цена на порамнување во ЕУР'!O69*'Среден курс'!$D$18</f>
        <v>0</v>
      </c>
      <c r="Q69" s="3">
        <f>'Цена на порамнување во ЕУР'!P69*'Среден курс'!$D$18</f>
        <v>0</v>
      </c>
      <c r="R69" s="3">
        <f>'Цена на порамнување во ЕУР'!Q69*'Среден курс'!$D$18</f>
        <v>0</v>
      </c>
      <c r="S69" s="3">
        <f>'Цена на порамнување во ЕУР'!R69*'Среден курс'!$D$18</f>
        <v>0</v>
      </c>
      <c r="T69" s="3">
        <f>'Цена на порамнување во ЕУР'!S69*'Среден курс'!$D$18</f>
        <v>0</v>
      </c>
      <c r="U69" s="3">
        <f>'Цена на порамнување во ЕУР'!T69*'Среден курс'!$D$18</f>
        <v>0</v>
      </c>
      <c r="V69" s="3">
        <f>'Цена на порамнување во ЕУР'!U69*'Среден курс'!$D$18</f>
        <v>0</v>
      </c>
      <c r="W69" s="3">
        <f>'Цена на порамнување во ЕУР'!V69*'Среден курс'!$D$18</f>
        <v>0</v>
      </c>
      <c r="X69" s="3">
        <f>'Цена на порамнување во ЕУР'!W69*'Среден курс'!$D$18</f>
        <v>0</v>
      </c>
      <c r="Y69" s="3">
        <f>'Цена на порамнување во ЕУР'!X69*'Среден курс'!$D$18</f>
        <v>0</v>
      </c>
      <c r="Z69" s="3">
        <f>'Цена на порамнување во ЕУР'!Y69*'Среден курс'!$D$18</f>
        <v>0</v>
      </c>
      <c r="AA69" s="3">
        <f>'Цена на порамнување во ЕУР'!Z69*'Среден курс'!$D$18</f>
        <v>0</v>
      </c>
      <c r="AB69" s="2">
        <f>'Цена на порамнување во ЕУР'!AA69*'Среден курс'!$D$18</f>
        <v>0</v>
      </c>
    </row>
    <row r="70" spans="2:28" ht="27" hidden="1" thickBot="1" x14ac:dyDescent="0.3">
      <c r="B70" s="96"/>
      <c r="C70" s="108" t="s">
        <v>29</v>
      </c>
      <c r="D70" s="107"/>
      <c r="E70" s="4">
        <f>'Цена на порамнување во ЕУР'!D70*'Среден курс'!$D$18</f>
        <v>0</v>
      </c>
      <c r="F70" s="3">
        <f>'Цена на порамнување во ЕУР'!E70*'Среден курс'!$D$18</f>
        <v>0</v>
      </c>
      <c r="G70" s="3">
        <f>'Цена на порамнување во ЕУР'!F70*'Среден курс'!$D$18</f>
        <v>0</v>
      </c>
      <c r="H70" s="3">
        <f>'Цена на порамнување во ЕУР'!G70*'Среден курс'!$D$18</f>
        <v>0</v>
      </c>
      <c r="I70" s="3">
        <f>'Цена на порамнување во ЕУР'!H70*'Среден курс'!$D$18</f>
        <v>0</v>
      </c>
      <c r="J70" s="3">
        <f>'Цена на порамнување во ЕУР'!I70*'Среден курс'!$D$18</f>
        <v>0</v>
      </c>
      <c r="K70" s="3">
        <f>'Цена на порамнување во ЕУР'!J70*'Среден курс'!$D$18</f>
        <v>0</v>
      </c>
      <c r="L70" s="3">
        <f>'Цена на порамнување во ЕУР'!K70*'Среден курс'!$D$18</f>
        <v>0</v>
      </c>
      <c r="M70" s="3">
        <f>'Цена на порамнување во ЕУР'!L70*'Среден курс'!$D$18</f>
        <v>0</v>
      </c>
      <c r="N70" s="3">
        <f>'Цена на порамнување во ЕУР'!M70*'Среден курс'!$D$18</f>
        <v>0</v>
      </c>
      <c r="O70" s="3">
        <f>'Цена на порамнување во ЕУР'!N70*'Среден курс'!$D$18</f>
        <v>0</v>
      </c>
      <c r="P70" s="3">
        <f>'Цена на порамнување во ЕУР'!O70*'Среден курс'!$D$18</f>
        <v>0</v>
      </c>
      <c r="Q70" s="3">
        <f>'Цена на порамнување во ЕУР'!P70*'Среден курс'!$D$18</f>
        <v>0</v>
      </c>
      <c r="R70" s="3">
        <f>'Цена на порамнување во ЕУР'!Q70*'Среден курс'!$D$18</f>
        <v>0</v>
      </c>
      <c r="S70" s="3">
        <f>'Цена на порамнување во ЕУР'!R70*'Среден курс'!$D$18</f>
        <v>0</v>
      </c>
      <c r="T70" s="3">
        <f>'Цена на порамнување во ЕУР'!S70*'Среден курс'!$D$18</f>
        <v>0</v>
      </c>
      <c r="U70" s="3">
        <f>'Цена на порамнување во ЕУР'!T70*'Среден курс'!$D$18</f>
        <v>0</v>
      </c>
      <c r="V70" s="3">
        <f>'Цена на порамнување во ЕУР'!U70*'Среден курс'!$D$18</f>
        <v>0</v>
      </c>
      <c r="W70" s="3">
        <f>'Цена на порамнување во ЕУР'!V70*'Среден курс'!$D$18</f>
        <v>0</v>
      </c>
      <c r="X70" s="3">
        <f>'Цена на порамнување во ЕУР'!W70*'Среден курс'!$D$18</f>
        <v>0</v>
      </c>
      <c r="Y70" s="3">
        <f>'Цена на порамнување во ЕУР'!X70*'Среден курс'!$D$18</f>
        <v>0</v>
      </c>
      <c r="Z70" s="3">
        <f>'Цена на порамнување во ЕУР'!Y70*'Среден курс'!$D$18</f>
        <v>0</v>
      </c>
      <c r="AA70" s="3">
        <f>'Цена на порамнување во ЕУР'!Z70*'Среден курс'!$D$18</f>
        <v>0</v>
      </c>
      <c r="AB70" s="2">
        <f>'Цена на порамнување во ЕУР'!AA70*'Среден курс'!$D$18</f>
        <v>0</v>
      </c>
    </row>
    <row r="71" spans="2:28" ht="27" hidden="1" thickBot="1" x14ac:dyDescent="0.3">
      <c r="B71" s="97"/>
      <c r="C71" s="108" t="s">
        <v>30</v>
      </c>
      <c r="D71" s="107"/>
      <c r="E71" s="4">
        <f>'Цена на порамнување во ЕУР'!D71*'Среден курс'!$D$18</f>
        <v>0</v>
      </c>
      <c r="F71" s="3">
        <f>'Цена на порамнување во ЕУР'!E71*'Среден курс'!$D$18</f>
        <v>0</v>
      </c>
      <c r="G71" s="3">
        <f>'Цена на порамнување во ЕУР'!F71*'Среден курс'!$D$18</f>
        <v>0</v>
      </c>
      <c r="H71" s="3">
        <f>'Цена на порамнување во ЕУР'!G71*'Среден курс'!$D$18</f>
        <v>0</v>
      </c>
      <c r="I71" s="3">
        <f>'Цена на порамнување во ЕУР'!H71*'Среден курс'!$D$18</f>
        <v>0</v>
      </c>
      <c r="J71" s="3">
        <f>'Цена на порамнување во ЕУР'!I71*'Среден курс'!$D$18</f>
        <v>0</v>
      </c>
      <c r="K71" s="3">
        <f>'Цена на порамнување во ЕУР'!J71*'Среден курс'!$D$18</f>
        <v>0</v>
      </c>
      <c r="L71" s="3">
        <f>'Цена на порамнување во ЕУР'!K71*'Среден курс'!$D$18</f>
        <v>0</v>
      </c>
      <c r="M71" s="3">
        <f>'Цена на порамнување во ЕУР'!L71*'Среден курс'!$D$18</f>
        <v>0</v>
      </c>
      <c r="N71" s="3">
        <f>'Цена на порамнување во ЕУР'!M71*'Среден курс'!$D$18</f>
        <v>0</v>
      </c>
      <c r="O71" s="3">
        <f>'Цена на порамнување во ЕУР'!N71*'Среден курс'!$D$18</f>
        <v>0</v>
      </c>
      <c r="P71" s="3">
        <f>'Цена на порамнување во ЕУР'!O71*'Среден курс'!$D$18</f>
        <v>0</v>
      </c>
      <c r="Q71" s="3">
        <f>'Цена на порамнување во ЕУР'!P71*'Среден курс'!$D$18</f>
        <v>0</v>
      </c>
      <c r="R71" s="3">
        <f>'Цена на порамнување во ЕУР'!Q71*'Среден курс'!$D$18</f>
        <v>0</v>
      </c>
      <c r="S71" s="3">
        <f>'Цена на порамнување во ЕУР'!R71*'Среден курс'!$D$18</f>
        <v>0</v>
      </c>
      <c r="T71" s="3">
        <f>'Цена на порамнување во ЕУР'!S71*'Среден курс'!$D$18</f>
        <v>0</v>
      </c>
      <c r="U71" s="3">
        <f>'Цена на порамнување во ЕУР'!T71*'Среден курс'!$D$18</f>
        <v>0</v>
      </c>
      <c r="V71" s="3">
        <f>'Цена на порамнување во ЕУР'!U71*'Среден курс'!$D$18</f>
        <v>0</v>
      </c>
      <c r="W71" s="3">
        <f>'Цена на порамнување во ЕУР'!V71*'Среден курс'!$D$18</f>
        <v>0</v>
      </c>
      <c r="X71" s="3">
        <f>'Цена на порамнување во ЕУР'!W71*'Среден курс'!$D$18</f>
        <v>0</v>
      </c>
      <c r="Y71" s="3">
        <f>'Цена на порамнување во ЕУР'!X71*'Среден курс'!$D$18</f>
        <v>0</v>
      </c>
      <c r="Z71" s="3">
        <f>'Цена на порамнување во ЕУР'!Y71*'Среден курс'!$D$18</f>
        <v>0</v>
      </c>
      <c r="AA71" s="3">
        <f>'Цена на порамнување во ЕУР'!Z71*'Среден курс'!$D$18</f>
        <v>0</v>
      </c>
      <c r="AB71" s="2">
        <f>'Цена на порамнување во ЕУР'!AA71*'Среден курс'!$D$18</f>
        <v>0</v>
      </c>
    </row>
    <row r="72" spans="2:28" ht="27" hidden="1" thickBot="1" x14ac:dyDescent="0.3">
      <c r="B72" s="95">
        <v>44000</v>
      </c>
      <c r="C72" s="108" t="s">
        <v>27</v>
      </c>
      <c r="D72" s="107"/>
      <c r="E72" s="5">
        <f>'Цена на порамнување во ЕУР'!D72*'Среден курс'!$D$19</f>
        <v>0</v>
      </c>
      <c r="F72" s="7">
        <f>'Цена на порамнување во ЕУР'!E72*'Среден курс'!$D$19</f>
        <v>0</v>
      </c>
      <c r="G72" s="7">
        <f>'Цена на порамнување во ЕУР'!F72*'Среден курс'!$D$19</f>
        <v>0</v>
      </c>
      <c r="H72" s="7">
        <f>'Цена на порамнување во ЕУР'!G72*'Среден курс'!$D$19</f>
        <v>0</v>
      </c>
      <c r="I72" s="7">
        <f>'Цена на порамнување во ЕУР'!H72*'Среден курс'!$D$19</f>
        <v>0</v>
      </c>
      <c r="J72" s="7">
        <f>'Цена на порамнување во ЕУР'!I72*'Среден курс'!$D$19</f>
        <v>0</v>
      </c>
      <c r="K72" s="7">
        <f>'Цена на порамнување во ЕУР'!J72*'Среден курс'!$D$19</f>
        <v>0</v>
      </c>
      <c r="L72" s="7">
        <f>'Цена на порамнување во ЕУР'!K72*'Среден курс'!$D$19</f>
        <v>0</v>
      </c>
      <c r="M72" s="7">
        <f>'Цена на порамнување во ЕУР'!L72*'Среден курс'!$D$19</f>
        <v>0</v>
      </c>
      <c r="N72" s="7">
        <f>'Цена на порамнување во ЕУР'!M72*'Среден курс'!$D$19</f>
        <v>0</v>
      </c>
      <c r="O72" s="7">
        <f>'Цена на порамнување во ЕУР'!N72*'Среден курс'!$D$19</f>
        <v>0</v>
      </c>
      <c r="P72" s="7">
        <f>'Цена на порамнување во ЕУР'!O72*'Среден курс'!$D$19</f>
        <v>0</v>
      </c>
      <c r="Q72" s="7">
        <f>'Цена на порамнување во ЕУР'!P72*'Среден курс'!$D$19</f>
        <v>0</v>
      </c>
      <c r="R72" s="7">
        <f>'Цена на порамнување во ЕУР'!Q72*'Среден курс'!$D$19</f>
        <v>0</v>
      </c>
      <c r="S72" s="7">
        <f>'Цена на порамнување во ЕУР'!R72*'Среден курс'!$D$19</f>
        <v>0</v>
      </c>
      <c r="T72" s="7">
        <f>'Цена на порамнување во ЕУР'!S72*'Среден курс'!$D$19</f>
        <v>0</v>
      </c>
      <c r="U72" s="7">
        <f>'Цена на порамнување во ЕУР'!T72*'Среден курс'!$D$19</f>
        <v>0</v>
      </c>
      <c r="V72" s="7">
        <f>'Цена на порамнување во ЕУР'!U72*'Среден курс'!$D$19</f>
        <v>0</v>
      </c>
      <c r="W72" s="7">
        <f>'Цена на порамнување во ЕУР'!V72*'Среден курс'!$D$19</f>
        <v>0</v>
      </c>
      <c r="X72" s="7">
        <f>'Цена на порамнување во ЕУР'!W72*'Среден курс'!$D$19</f>
        <v>0</v>
      </c>
      <c r="Y72" s="7">
        <f>'Цена на порамнување во ЕУР'!X72*'Среден курс'!$D$19</f>
        <v>0</v>
      </c>
      <c r="Z72" s="7">
        <f>'Цена на порамнување во ЕУР'!Y72*'Среден курс'!$D$19</f>
        <v>0</v>
      </c>
      <c r="AA72" s="7">
        <f>'Цена на порамнување во ЕУР'!Z72*'Среден курс'!$D$19</f>
        <v>0</v>
      </c>
      <c r="AB72" s="6">
        <f>'Цена на порамнување во ЕУР'!AA72*'Среден курс'!$D$19</f>
        <v>0</v>
      </c>
    </row>
    <row r="73" spans="2:28" ht="27" hidden="1" thickBot="1" x14ac:dyDescent="0.3">
      <c r="B73" s="96"/>
      <c r="C73" s="108" t="s">
        <v>28</v>
      </c>
      <c r="D73" s="107"/>
      <c r="E73" s="4">
        <f>'Цена на порамнување во ЕУР'!D73*'Среден курс'!$D$19</f>
        <v>0</v>
      </c>
      <c r="F73" s="3">
        <f>'Цена на порамнување во ЕУР'!E73*'Среден курс'!$D$19</f>
        <v>0</v>
      </c>
      <c r="G73" s="3">
        <f>'Цена на порамнување во ЕУР'!F73*'Среден курс'!$D$19</f>
        <v>0</v>
      </c>
      <c r="H73" s="3">
        <f>'Цена на порамнување во ЕУР'!G73*'Среден курс'!$D$19</f>
        <v>0</v>
      </c>
      <c r="I73" s="3">
        <f>'Цена на порамнување во ЕУР'!H73*'Среден курс'!$D$19</f>
        <v>0</v>
      </c>
      <c r="J73" s="3">
        <f>'Цена на порамнување во ЕУР'!I73*'Среден курс'!$D$19</f>
        <v>0</v>
      </c>
      <c r="K73" s="3">
        <f>'Цена на порамнување во ЕУР'!J73*'Среден курс'!$D$19</f>
        <v>0</v>
      </c>
      <c r="L73" s="3">
        <f>'Цена на порамнување во ЕУР'!K73*'Среден курс'!$D$19</f>
        <v>0</v>
      </c>
      <c r="M73" s="3">
        <f>'Цена на порамнување во ЕУР'!L73*'Среден курс'!$D$19</f>
        <v>0</v>
      </c>
      <c r="N73" s="3">
        <f>'Цена на порамнување во ЕУР'!M73*'Среден курс'!$D$19</f>
        <v>0</v>
      </c>
      <c r="O73" s="3">
        <f>'Цена на порамнување во ЕУР'!N73*'Среден курс'!$D$19</f>
        <v>0</v>
      </c>
      <c r="P73" s="3">
        <f>'Цена на порамнување во ЕУР'!O73*'Среден курс'!$D$19</f>
        <v>0</v>
      </c>
      <c r="Q73" s="3">
        <f>'Цена на порамнување во ЕУР'!P73*'Среден курс'!$D$19</f>
        <v>0</v>
      </c>
      <c r="R73" s="3">
        <f>'Цена на порамнување во ЕУР'!Q73*'Среден курс'!$D$19</f>
        <v>0</v>
      </c>
      <c r="S73" s="3">
        <f>'Цена на порамнување во ЕУР'!R73*'Среден курс'!$D$19</f>
        <v>0</v>
      </c>
      <c r="T73" s="3">
        <f>'Цена на порамнување во ЕУР'!S73*'Среден курс'!$D$19</f>
        <v>0</v>
      </c>
      <c r="U73" s="3">
        <f>'Цена на порамнување во ЕУР'!T73*'Среден курс'!$D$19</f>
        <v>0</v>
      </c>
      <c r="V73" s="3">
        <f>'Цена на порамнување во ЕУР'!U73*'Среден курс'!$D$19</f>
        <v>0</v>
      </c>
      <c r="W73" s="3">
        <f>'Цена на порамнување во ЕУР'!V73*'Среден курс'!$D$19</f>
        <v>0</v>
      </c>
      <c r="X73" s="3">
        <f>'Цена на порамнување во ЕУР'!W73*'Среден курс'!$D$19</f>
        <v>0</v>
      </c>
      <c r="Y73" s="3">
        <f>'Цена на порамнување во ЕУР'!X73*'Среден курс'!$D$19</f>
        <v>0</v>
      </c>
      <c r="Z73" s="3">
        <f>'Цена на порамнување во ЕУР'!Y73*'Среден курс'!$D$19</f>
        <v>0</v>
      </c>
      <c r="AA73" s="3">
        <f>'Цена на порамнување во ЕУР'!Z73*'Среден курс'!$D$19</f>
        <v>0</v>
      </c>
      <c r="AB73" s="2">
        <f>'Цена на порамнување во ЕУР'!AA73*'Среден курс'!$D$19</f>
        <v>0</v>
      </c>
    </row>
    <row r="74" spans="2:28" ht="27" hidden="1" thickBot="1" x14ac:dyDescent="0.3">
      <c r="B74" s="96"/>
      <c r="C74" s="108" t="s">
        <v>29</v>
      </c>
      <c r="D74" s="107"/>
      <c r="E74" s="4">
        <f>'Цена на порамнување во ЕУР'!D74*'Среден курс'!$D$19</f>
        <v>0</v>
      </c>
      <c r="F74" s="3">
        <f>'Цена на порамнување во ЕУР'!E74*'Среден курс'!$D$19</f>
        <v>0</v>
      </c>
      <c r="G74" s="3">
        <f>'Цена на порамнување во ЕУР'!F74*'Среден курс'!$D$19</f>
        <v>0</v>
      </c>
      <c r="H74" s="3">
        <f>'Цена на порамнување во ЕУР'!G74*'Среден курс'!$D$19</f>
        <v>0</v>
      </c>
      <c r="I74" s="3">
        <f>'Цена на порамнување во ЕУР'!H74*'Среден курс'!$D$19</f>
        <v>0</v>
      </c>
      <c r="J74" s="3">
        <f>'Цена на порамнување во ЕУР'!I74*'Среден курс'!$D$19</f>
        <v>0</v>
      </c>
      <c r="K74" s="3">
        <f>'Цена на порамнување во ЕУР'!J74*'Среден курс'!$D$19</f>
        <v>0</v>
      </c>
      <c r="L74" s="3">
        <f>'Цена на порамнување во ЕУР'!K74*'Среден курс'!$D$19</f>
        <v>0</v>
      </c>
      <c r="M74" s="3">
        <f>'Цена на порамнување во ЕУР'!L74*'Среден курс'!$D$19</f>
        <v>0</v>
      </c>
      <c r="N74" s="3">
        <f>'Цена на порамнување во ЕУР'!M74*'Среден курс'!$D$19</f>
        <v>0</v>
      </c>
      <c r="O74" s="3">
        <f>'Цена на порамнување во ЕУР'!N74*'Среден курс'!$D$19</f>
        <v>0</v>
      </c>
      <c r="P74" s="3">
        <f>'Цена на порамнување во ЕУР'!O74*'Среден курс'!$D$19</f>
        <v>0</v>
      </c>
      <c r="Q74" s="3">
        <f>'Цена на порамнување во ЕУР'!P74*'Среден курс'!$D$19</f>
        <v>0</v>
      </c>
      <c r="R74" s="3">
        <f>'Цена на порамнување во ЕУР'!Q74*'Среден курс'!$D$19</f>
        <v>0</v>
      </c>
      <c r="S74" s="3">
        <f>'Цена на порамнување во ЕУР'!R74*'Среден курс'!$D$19</f>
        <v>0</v>
      </c>
      <c r="T74" s="3">
        <f>'Цена на порамнување во ЕУР'!S74*'Среден курс'!$D$19</f>
        <v>0</v>
      </c>
      <c r="U74" s="3">
        <f>'Цена на порамнување во ЕУР'!T74*'Среден курс'!$D$19</f>
        <v>0</v>
      </c>
      <c r="V74" s="3">
        <f>'Цена на порамнување во ЕУР'!U74*'Среден курс'!$D$19</f>
        <v>0</v>
      </c>
      <c r="W74" s="3">
        <f>'Цена на порамнување во ЕУР'!V74*'Среден курс'!$D$19</f>
        <v>0</v>
      </c>
      <c r="X74" s="3">
        <f>'Цена на порамнување во ЕУР'!W74*'Среден курс'!$D$19</f>
        <v>0</v>
      </c>
      <c r="Y74" s="3">
        <f>'Цена на порамнување во ЕУР'!X74*'Среден курс'!$D$19</f>
        <v>0</v>
      </c>
      <c r="Z74" s="3">
        <f>'Цена на порамнување во ЕУР'!Y74*'Среден курс'!$D$19</f>
        <v>0</v>
      </c>
      <c r="AA74" s="3">
        <f>'Цена на порамнување во ЕУР'!Z74*'Среден курс'!$D$19</f>
        <v>0</v>
      </c>
      <c r="AB74" s="2">
        <f>'Цена на порамнување во ЕУР'!AA74*'Среден курс'!$D$19</f>
        <v>0</v>
      </c>
    </row>
    <row r="75" spans="2:28" ht="27" hidden="1" thickBot="1" x14ac:dyDescent="0.3">
      <c r="B75" s="97"/>
      <c r="C75" s="108" t="s">
        <v>30</v>
      </c>
      <c r="D75" s="107"/>
      <c r="E75" s="4">
        <f>'Цена на порамнување во ЕУР'!D75*'Среден курс'!$D$19</f>
        <v>0</v>
      </c>
      <c r="F75" s="3">
        <f>'Цена на порамнување во ЕУР'!E75*'Среден курс'!$D$19</f>
        <v>0</v>
      </c>
      <c r="G75" s="3">
        <f>'Цена на порамнување во ЕУР'!F75*'Среден курс'!$D$19</f>
        <v>0</v>
      </c>
      <c r="H75" s="3">
        <f>'Цена на порамнување во ЕУР'!G75*'Среден курс'!$D$19</f>
        <v>0</v>
      </c>
      <c r="I75" s="3">
        <f>'Цена на порамнување во ЕУР'!H75*'Среден курс'!$D$19</f>
        <v>0</v>
      </c>
      <c r="J75" s="3">
        <f>'Цена на порамнување во ЕУР'!I75*'Среден курс'!$D$19</f>
        <v>0</v>
      </c>
      <c r="K75" s="3">
        <f>'Цена на порамнување во ЕУР'!J75*'Среден курс'!$D$19</f>
        <v>0</v>
      </c>
      <c r="L75" s="3">
        <f>'Цена на порамнување во ЕУР'!K75*'Среден курс'!$D$19</f>
        <v>0</v>
      </c>
      <c r="M75" s="3">
        <f>'Цена на порамнување во ЕУР'!L75*'Среден курс'!$D$19</f>
        <v>0</v>
      </c>
      <c r="N75" s="3">
        <f>'Цена на порамнување во ЕУР'!M75*'Среден курс'!$D$19</f>
        <v>0</v>
      </c>
      <c r="O75" s="3">
        <f>'Цена на порамнување во ЕУР'!N75*'Среден курс'!$D$19</f>
        <v>0</v>
      </c>
      <c r="P75" s="3">
        <f>'Цена на порамнување во ЕУР'!O75*'Среден курс'!$D$19</f>
        <v>0</v>
      </c>
      <c r="Q75" s="3">
        <f>'Цена на порамнување во ЕУР'!P75*'Среден курс'!$D$19</f>
        <v>0</v>
      </c>
      <c r="R75" s="3">
        <f>'Цена на порамнување во ЕУР'!Q75*'Среден курс'!$D$19</f>
        <v>0</v>
      </c>
      <c r="S75" s="3">
        <f>'Цена на порамнување во ЕУР'!R75*'Среден курс'!$D$19</f>
        <v>0</v>
      </c>
      <c r="T75" s="3">
        <f>'Цена на порамнување во ЕУР'!S75*'Среден курс'!$D$19</f>
        <v>0</v>
      </c>
      <c r="U75" s="3">
        <f>'Цена на порамнување во ЕУР'!T75*'Среден курс'!$D$19</f>
        <v>0</v>
      </c>
      <c r="V75" s="3">
        <f>'Цена на порамнување во ЕУР'!U75*'Среден курс'!$D$19</f>
        <v>0</v>
      </c>
      <c r="W75" s="3">
        <f>'Цена на порамнување во ЕУР'!V75*'Среден курс'!$D$19</f>
        <v>0</v>
      </c>
      <c r="X75" s="3">
        <f>'Цена на порамнување во ЕУР'!W75*'Среден курс'!$D$19</f>
        <v>0</v>
      </c>
      <c r="Y75" s="3">
        <f>'Цена на порамнување во ЕУР'!X75*'Среден курс'!$D$19</f>
        <v>0</v>
      </c>
      <c r="Z75" s="3">
        <f>'Цена на порамнување во ЕУР'!Y75*'Среден курс'!$D$19</f>
        <v>0</v>
      </c>
      <c r="AA75" s="3">
        <f>'Цена на порамнување во ЕУР'!Z75*'Среден курс'!$D$19</f>
        <v>0</v>
      </c>
      <c r="AB75" s="2">
        <f>'Цена на порамнување во ЕУР'!AA75*'Среден курс'!$D$19</f>
        <v>0</v>
      </c>
    </row>
    <row r="76" spans="2:28" ht="27" hidden="1" thickBot="1" x14ac:dyDescent="0.3">
      <c r="B76" s="95">
        <v>44001</v>
      </c>
      <c r="C76" s="108" t="s">
        <v>27</v>
      </c>
      <c r="D76" s="107"/>
      <c r="E76" s="21">
        <f>'Цена на порамнување во ЕУР'!D76*'Среден курс'!$D$20</f>
        <v>0</v>
      </c>
      <c r="F76" s="23">
        <f>'Цена на порамнување во ЕУР'!E76*'Среден курс'!$D$20</f>
        <v>0</v>
      </c>
      <c r="G76" s="23">
        <f>'Цена на порамнување во ЕУР'!F76*'Среден курс'!$D$20</f>
        <v>0</v>
      </c>
      <c r="H76" s="23">
        <f>'Цена на порамнување во ЕУР'!G76*'Среден курс'!$D$20</f>
        <v>0</v>
      </c>
      <c r="I76" s="23">
        <f>'Цена на порамнување во ЕУР'!H76*'Среден курс'!$D$20</f>
        <v>0</v>
      </c>
      <c r="J76" s="23">
        <f>'Цена на порамнување во ЕУР'!I76*'Среден курс'!$D$20</f>
        <v>0</v>
      </c>
      <c r="K76" s="23">
        <f>'Цена на порамнување во ЕУР'!J76*'Среден курс'!$D$20</f>
        <v>0</v>
      </c>
      <c r="L76" s="23">
        <f>'Цена на порамнување во ЕУР'!K76*'Среден курс'!$D$20</f>
        <v>0</v>
      </c>
      <c r="M76" s="23">
        <f>'Цена на порамнување во ЕУР'!L76*'Среден курс'!$D$20</f>
        <v>0</v>
      </c>
      <c r="N76" s="23">
        <f>'Цена на порамнување во ЕУР'!M76*'Среден курс'!$D$20</f>
        <v>0</v>
      </c>
      <c r="O76" s="23">
        <f>'Цена на порамнување во ЕУР'!N76*'Среден курс'!$D$20</f>
        <v>0</v>
      </c>
      <c r="P76" s="23">
        <f>'Цена на порамнување во ЕУР'!O76*'Среден курс'!$D$20</f>
        <v>0</v>
      </c>
      <c r="Q76" s="23">
        <f>'Цена на порамнување во ЕУР'!P76*'Среден курс'!$D$20</f>
        <v>0</v>
      </c>
      <c r="R76" s="23">
        <f>'Цена на порамнување во ЕУР'!Q76*'Среден курс'!$D$20</f>
        <v>0</v>
      </c>
      <c r="S76" s="23">
        <f>'Цена на порамнување во ЕУР'!R76*'Среден курс'!$D$20</f>
        <v>0</v>
      </c>
      <c r="T76" s="23">
        <f>'Цена на порамнување во ЕУР'!S76*'Среден курс'!$D$20</f>
        <v>0</v>
      </c>
      <c r="U76" s="23">
        <f>'Цена на порамнување во ЕУР'!T76*'Среден курс'!$D$20</f>
        <v>0</v>
      </c>
      <c r="V76" s="23">
        <f>'Цена на порамнување во ЕУР'!U76*'Среден курс'!$D$20</f>
        <v>0</v>
      </c>
      <c r="W76" s="23">
        <f>'Цена на порамнување во ЕУР'!V76*'Среден курс'!$D$20</f>
        <v>0</v>
      </c>
      <c r="X76" s="23">
        <f>'Цена на порамнување во ЕУР'!W76*'Среден курс'!$D$20</f>
        <v>0</v>
      </c>
      <c r="Y76" s="23">
        <f>'Цена на порамнување во ЕУР'!X76*'Среден курс'!$D$20</f>
        <v>0</v>
      </c>
      <c r="Z76" s="23">
        <f>'Цена на порамнување во ЕУР'!Y76*'Среден курс'!$D$20</f>
        <v>0</v>
      </c>
      <c r="AA76" s="23">
        <f>'Цена на порамнување во ЕУР'!Z76*'Среден курс'!$D$20</f>
        <v>0</v>
      </c>
      <c r="AB76" s="22">
        <f>'Цена на порамнување во ЕУР'!AA76*'Среден курс'!$D$20</f>
        <v>0</v>
      </c>
    </row>
    <row r="77" spans="2:28" ht="27" hidden="1" thickBot="1" x14ac:dyDescent="0.3">
      <c r="B77" s="96"/>
      <c r="C77" s="108" t="s">
        <v>28</v>
      </c>
      <c r="D77" s="107"/>
      <c r="E77" s="20">
        <f>'Цена на порамнување во ЕУР'!D77*'Среден курс'!$D$20</f>
        <v>0</v>
      </c>
      <c r="F77" s="19">
        <f>'Цена на порамнување во ЕУР'!E77*'Среден курс'!$D$20</f>
        <v>0</v>
      </c>
      <c r="G77" s="19">
        <f>'Цена на порамнување во ЕУР'!F77*'Среден курс'!$D$20</f>
        <v>0</v>
      </c>
      <c r="H77" s="19">
        <f>'Цена на порамнување во ЕУР'!G77*'Среден курс'!$D$20</f>
        <v>0</v>
      </c>
      <c r="I77" s="19">
        <f>'Цена на порамнување во ЕУР'!H77*'Среден курс'!$D$20</f>
        <v>0</v>
      </c>
      <c r="J77" s="19">
        <f>'Цена на порамнување во ЕУР'!I77*'Среден курс'!$D$20</f>
        <v>0</v>
      </c>
      <c r="K77" s="19">
        <f>'Цена на порамнување во ЕУР'!J77*'Среден курс'!$D$20</f>
        <v>0</v>
      </c>
      <c r="L77" s="19">
        <f>'Цена на порамнување во ЕУР'!K77*'Среден курс'!$D$20</f>
        <v>0</v>
      </c>
      <c r="M77" s="19">
        <f>'Цена на порамнување во ЕУР'!L77*'Среден курс'!$D$20</f>
        <v>0</v>
      </c>
      <c r="N77" s="19">
        <f>'Цена на порамнување во ЕУР'!M77*'Среден курс'!$D$20</f>
        <v>0</v>
      </c>
      <c r="O77" s="19">
        <f>'Цена на порамнување во ЕУР'!N77*'Среден курс'!$D$20</f>
        <v>0</v>
      </c>
      <c r="P77" s="19">
        <f>'Цена на порамнување во ЕУР'!O77*'Среден курс'!$D$20</f>
        <v>0</v>
      </c>
      <c r="Q77" s="19">
        <f>'Цена на порамнување во ЕУР'!P77*'Среден курс'!$D$20</f>
        <v>0</v>
      </c>
      <c r="R77" s="19">
        <f>'Цена на порамнување во ЕУР'!Q77*'Среден курс'!$D$20</f>
        <v>0</v>
      </c>
      <c r="S77" s="19">
        <f>'Цена на порамнување во ЕУР'!R77*'Среден курс'!$D$20</f>
        <v>0</v>
      </c>
      <c r="T77" s="19">
        <f>'Цена на порамнување во ЕУР'!S77*'Среден курс'!$D$20</f>
        <v>0</v>
      </c>
      <c r="U77" s="19">
        <f>'Цена на порамнување во ЕУР'!T77*'Среден курс'!$D$20</f>
        <v>0</v>
      </c>
      <c r="V77" s="19">
        <f>'Цена на порамнување во ЕУР'!U77*'Среден курс'!$D$20</f>
        <v>0</v>
      </c>
      <c r="W77" s="19">
        <f>'Цена на порамнување во ЕУР'!V77*'Среден курс'!$D$20</f>
        <v>0</v>
      </c>
      <c r="X77" s="19">
        <f>'Цена на порамнување во ЕУР'!W77*'Среден курс'!$D$20</f>
        <v>0</v>
      </c>
      <c r="Y77" s="19">
        <f>'Цена на порамнување во ЕУР'!X77*'Среден курс'!$D$20</f>
        <v>0</v>
      </c>
      <c r="Z77" s="19">
        <f>'Цена на порамнување во ЕУР'!Y77*'Среден курс'!$D$20</f>
        <v>0</v>
      </c>
      <c r="AA77" s="19">
        <f>'Цена на порамнување во ЕУР'!Z77*'Среден курс'!$D$20</f>
        <v>0</v>
      </c>
      <c r="AB77" s="18">
        <f>'Цена на порамнување во ЕУР'!AA77*'Среден курс'!$D$20</f>
        <v>0</v>
      </c>
    </row>
    <row r="78" spans="2:28" ht="27" hidden="1" thickBot="1" x14ac:dyDescent="0.3">
      <c r="B78" s="96"/>
      <c r="C78" s="108" t="s">
        <v>29</v>
      </c>
      <c r="D78" s="107"/>
      <c r="E78" s="20">
        <f>'Цена на порамнување во ЕУР'!D78*'Среден курс'!$D$20</f>
        <v>0</v>
      </c>
      <c r="F78" s="19">
        <f>'Цена на порамнување во ЕУР'!E78*'Среден курс'!$D$20</f>
        <v>0</v>
      </c>
      <c r="G78" s="19">
        <f>'Цена на порамнување во ЕУР'!F78*'Среден курс'!$D$20</f>
        <v>0</v>
      </c>
      <c r="H78" s="19">
        <f>'Цена на порамнување во ЕУР'!G78*'Среден курс'!$D$20</f>
        <v>0</v>
      </c>
      <c r="I78" s="19">
        <f>'Цена на порамнување во ЕУР'!H78*'Среден курс'!$D$20</f>
        <v>0</v>
      </c>
      <c r="J78" s="19">
        <f>'Цена на порамнување во ЕУР'!I78*'Среден курс'!$D$20</f>
        <v>0</v>
      </c>
      <c r="K78" s="19">
        <f>'Цена на порамнување во ЕУР'!J78*'Среден курс'!$D$20</f>
        <v>0</v>
      </c>
      <c r="L78" s="19">
        <f>'Цена на порамнување во ЕУР'!K78*'Среден курс'!$D$20</f>
        <v>0</v>
      </c>
      <c r="M78" s="19">
        <f>'Цена на порамнување во ЕУР'!L78*'Среден курс'!$D$20</f>
        <v>0</v>
      </c>
      <c r="N78" s="19">
        <f>'Цена на порамнување во ЕУР'!M78*'Среден курс'!$D$20</f>
        <v>0</v>
      </c>
      <c r="O78" s="19">
        <f>'Цена на порамнување во ЕУР'!N78*'Среден курс'!$D$20</f>
        <v>0</v>
      </c>
      <c r="P78" s="19">
        <f>'Цена на порамнување во ЕУР'!O78*'Среден курс'!$D$20</f>
        <v>0</v>
      </c>
      <c r="Q78" s="19">
        <f>'Цена на порамнување во ЕУР'!P78*'Среден курс'!$D$20</f>
        <v>0</v>
      </c>
      <c r="R78" s="19">
        <f>'Цена на порамнување во ЕУР'!Q78*'Среден курс'!$D$20</f>
        <v>0</v>
      </c>
      <c r="S78" s="19">
        <f>'Цена на порамнување во ЕУР'!R78*'Среден курс'!$D$20</f>
        <v>0</v>
      </c>
      <c r="T78" s="19">
        <f>'Цена на порамнување во ЕУР'!S78*'Среден курс'!$D$20</f>
        <v>0</v>
      </c>
      <c r="U78" s="19">
        <f>'Цена на порамнување во ЕУР'!T78*'Среден курс'!$D$20</f>
        <v>0</v>
      </c>
      <c r="V78" s="19">
        <f>'Цена на порамнување во ЕУР'!U78*'Среден курс'!$D$20</f>
        <v>0</v>
      </c>
      <c r="W78" s="19">
        <f>'Цена на порамнување во ЕУР'!V78*'Среден курс'!$D$20</f>
        <v>0</v>
      </c>
      <c r="X78" s="19">
        <f>'Цена на порамнување во ЕУР'!W78*'Среден курс'!$D$20</f>
        <v>0</v>
      </c>
      <c r="Y78" s="19">
        <f>'Цена на порамнување во ЕУР'!X78*'Среден курс'!$D$20</f>
        <v>0</v>
      </c>
      <c r="Z78" s="19">
        <f>'Цена на порамнување во ЕУР'!Y78*'Среден курс'!$D$20</f>
        <v>0</v>
      </c>
      <c r="AA78" s="19">
        <f>'Цена на порамнување во ЕУР'!Z78*'Среден курс'!$D$20</f>
        <v>0</v>
      </c>
      <c r="AB78" s="18">
        <f>'Цена на порамнување во ЕУР'!AA78*'Среден курс'!$D$20</f>
        <v>0</v>
      </c>
    </row>
    <row r="79" spans="2:28" ht="27" hidden="1" thickBot="1" x14ac:dyDescent="0.3">
      <c r="B79" s="97"/>
      <c r="C79" s="108" t="s">
        <v>30</v>
      </c>
      <c r="D79" s="107"/>
      <c r="E79" s="17">
        <f>'Цена на порамнување во ЕУР'!D79*'Среден курс'!$D$20</f>
        <v>0</v>
      </c>
      <c r="F79" s="16">
        <f>'Цена на порамнување во ЕУР'!E79*'Среден курс'!$D$20</f>
        <v>0</v>
      </c>
      <c r="G79" s="16">
        <f>'Цена на порамнување во ЕУР'!F79*'Среден курс'!$D$20</f>
        <v>0</v>
      </c>
      <c r="H79" s="16">
        <f>'Цена на порамнување во ЕУР'!G79*'Среден курс'!$D$20</f>
        <v>0</v>
      </c>
      <c r="I79" s="16">
        <f>'Цена на порамнување во ЕУР'!H79*'Среден курс'!$D$20</f>
        <v>0</v>
      </c>
      <c r="J79" s="16">
        <f>'Цена на порамнување во ЕУР'!I79*'Среден курс'!$D$20</f>
        <v>0</v>
      </c>
      <c r="K79" s="16">
        <f>'Цена на порамнување во ЕУР'!J79*'Среден курс'!$D$20</f>
        <v>0</v>
      </c>
      <c r="L79" s="16">
        <f>'Цена на порамнување во ЕУР'!K79*'Среден курс'!$D$20</f>
        <v>0</v>
      </c>
      <c r="M79" s="16">
        <f>'Цена на порамнување во ЕУР'!L79*'Среден курс'!$D$20</f>
        <v>0</v>
      </c>
      <c r="N79" s="16">
        <f>'Цена на порамнување во ЕУР'!M79*'Среден курс'!$D$20</f>
        <v>0</v>
      </c>
      <c r="O79" s="16">
        <f>'Цена на порамнување во ЕУР'!N79*'Среден курс'!$D$20</f>
        <v>0</v>
      </c>
      <c r="P79" s="16">
        <f>'Цена на порамнување во ЕУР'!O79*'Среден курс'!$D$20</f>
        <v>0</v>
      </c>
      <c r="Q79" s="16">
        <f>'Цена на порамнување во ЕУР'!P79*'Среден курс'!$D$20</f>
        <v>0</v>
      </c>
      <c r="R79" s="16">
        <f>'Цена на порамнување во ЕУР'!Q79*'Среден курс'!$D$20</f>
        <v>0</v>
      </c>
      <c r="S79" s="16">
        <f>'Цена на порамнување во ЕУР'!R79*'Среден курс'!$D$20</f>
        <v>0</v>
      </c>
      <c r="T79" s="16">
        <f>'Цена на порамнување во ЕУР'!S79*'Среден курс'!$D$20</f>
        <v>0</v>
      </c>
      <c r="U79" s="16">
        <f>'Цена на порамнување во ЕУР'!T79*'Среден курс'!$D$20</f>
        <v>0</v>
      </c>
      <c r="V79" s="16">
        <f>'Цена на порамнување во ЕУР'!U79*'Среден курс'!$D$20</f>
        <v>0</v>
      </c>
      <c r="W79" s="16">
        <f>'Цена на порамнување во ЕУР'!V79*'Среден курс'!$D$20</f>
        <v>0</v>
      </c>
      <c r="X79" s="16">
        <f>'Цена на порамнување во ЕУР'!W79*'Среден курс'!$D$20</f>
        <v>0</v>
      </c>
      <c r="Y79" s="16">
        <f>'Цена на порамнување во ЕУР'!X79*'Среден курс'!$D$20</f>
        <v>0</v>
      </c>
      <c r="Z79" s="16">
        <f>'Цена на порамнување во ЕУР'!Y79*'Среден курс'!$D$20</f>
        <v>0</v>
      </c>
      <c r="AA79" s="16">
        <f>'Цена на порамнување во ЕУР'!Z79*'Среден курс'!$D$20</f>
        <v>0</v>
      </c>
      <c r="AB79" s="15">
        <f>'Цена на порамнување во ЕУР'!AA79*'Среден курс'!$D$20</f>
        <v>0</v>
      </c>
    </row>
    <row r="80" spans="2:28" ht="27" hidden="1" thickBot="1" x14ac:dyDescent="0.3">
      <c r="B80" s="95">
        <v>44002</v>
      </c>
      <c r="C80" s="108" t="s">
        <v>27</v>
      </c>
      <c r="D80" s="107"/>
      <c r="E80" s="21">
        <f>'Цена на порамнување во ЕУР'!D80*'Среден курс'!$D$21</f>
        <v>0</v>
      </c>
      <c r="F80" s="23">
        <f>'Цена на порамнување во ЕУР'!E80*'Среден курс'!$D$21</f>
        <v>0</v>
      </c>
      <c r="G80" s="23">
        <f>'Цена на порамнување во ЕУР'!F80*'Среден курс'!$D$21</f>
        <v>0</v>
      </c>
      <c r="H80" s="23">
        <f>'Цена на порамнување во ЕУР'!G80*'Среден курс'!$D$21</f>
        <v>0</v>
      </c>
      <c r="I80" s="23">
        <f>'Цена на порамнување во ЕУР'!H80*'Среден курс'!$D$21</f>
        <v>0</v>
      </c>
      <c r="J80" s="23">
        <f>'Цена на порамнување во ЕУР'!I80*'Среден курс'!$D$21</f>
        <v>0</v>
      </c>
      <c r="K80" s="23">
        <f>'Цена на порамнување во ЕУР'!J80*'Среден курс'!$D$21</f>
        <v>0</v>
      </c>
      <c r="L80" s="23">
        <f>'Цена на порамнување во ЕУР'!K80*'Среден курс'!$D$21</f>
        <v>0</v>
      </c>
      <c r="M80" s="23">
        <f>'Цена на порамнување во ЕУР'!L80*'Среден курс'!$D$21</f>
        <v>0</v>
      </c>
      <c r="N80" s="23">
        <f>'Цена на порамнување во ЕУР'!M80*'Среден курс'!$D$21</f>
        <v>0</v>
      </c>
      <c r="O80" s="23">
        <f>'Цена на порамнување во ЕУР'!N80*'Среден курс'!$D$21</f>
        <v>0</v>
      </c>
      <c r="P80" s="23">
        <f>'Цена на порамнување во ЕУР'!O80*'Среден курс'!$D$21</f>
        <v>0</v>
      </c>
      <c r="Q80" s="23">
        <f>'Цена на порамнување во ЕУР'!P80*'Среден курс'!$D$21</f>
        <v>0</v>
      </c>
      <c r="R80" s="23">
        <f>'Цена на порамнување во ЕУР'!Q80*'Среден курс'!$D$21</f>
        <v>0</v>
      </c>
      <c r="S80" s="23">
        <f>'Цена на порамнување во ЕУР'!R80*'Среден курс'!$D$21</f>
        <v>0</v>
      </c>
      <c r="T80" s="23">
        <f>'Цена на порамнување во ЕУР'!S80*'Среден курс'!$D$21</f>
        <v>0</v>
      </c>
      <c r="U80" s="23">
        <f>'Цена на порамнување во ЕУР'!T80*'Среден курс'!$D$21</f>
        <v>0</v>
      </c>
      <c r="V80" s="23">
        <f>'Цена на порамнување во ЕУР'!U80*'Среден курс'!$D$21</f>
        <v>0</v>
      </c>
      <c r="W80" s="23">
        <f>'Цена на порамнување во ЕУР'!V80*'Среден курс'!$D$21</f>
        <v>0</v>
      </c>
      <c r="X80" s="23">
        <f>'Цена на порамнување во ЕУР'!W80*'Среден курс'!$D$21</f>
        <v>0</v>
      </c>
      <c r="Y80" s="23">
        <f>'Цена на порамнување во ЕУР'!X80*'Среден курс'!$D$21</f>
        <v>0</v>
      </c>
      <c r="Z80" s="23">
        <f>'Цена на порамнување во ЕУР'!Y80*'Среден курс'!$D$21</f>
        <v>0</v>
      </c>
      <c r="AA80" s="23">
        <f>'Цена на порамнување во ЕУР'!Z80*'Среден курс'!$D$21</f>
        <v>0</v>
      </c>
      <c r="AB80" s="22">
        <f>'Цена на порамнување во ЕУР'!AA80*'Среден курс'!$D$21</f>
        <v>0</v>
      </c>
    </row>
    <row r="81" spans="2:28" ht="27" hidden="1" thickBot="1" x14ac:dyDescent="0.3">
      <c r="B81" s="96"/>
      <c r="C81" s="108" t="s">
        <v>28</v>
      </c>
      <c r="D81" s="107"/>
      <c r="E81" s="20">
        <f>'Цена на порамнување во ЕУР'!D81*'Среден курс'!$D$21</f>
        <v>0</v>
      </c>
      <c r="F81" s="19">
        <f>'Цена на порамнување во ЕУР'!E81*'Среден курс'!$D$21</f>
        <v>0</v>
      </c>
      <c r="G81" s="19">
        <f>'Цена на порамнување во ЕУР'!F81*'Среден курс'!$D$21</f>
        <v>0</v>
      </c>
      <c r="H81" s="19">
        <f>'Цена на порамнување во ЕУР'!G81*'Среден курс'!$D$21</f>
        <v>0</v>
      </c>
      <c r="I81" s="19">
        <f>'Цена на порамнување во ЕУР'!H81*'Среден курс'!$D$21</f>
        <v>0</v>
      </c>
      <c r="J81" s="19">
        <f>'Цена на порамнување во ЕУР'!I81*'Среден курс'!$D$21</f>
        <v>0</v>
      </c>
      <c r="K81" s="19">
        <f>'Цена на порамнување во ЕУР'!J81*'Среден курс'!$D$21</f>
        <v>0</v>
      </c>
      <c r="L81" s="19">
        <f>'Цена на порамнување во ЕУР'!K81*'Среден курс'!$D$21</f>
        <v>0</v>
      </c>
      <c r="M81" s="19">
        <f>'Цена на порамнување во ЕУР'!L81*'Среден курс'!$D$21</f>
        <v>0</v>
      </c>
      <c r="N81" s="19">
        <f>'Цена на порамнување во ЕУР'!M81*'Среден курс'!$D$21</f>
        <v>0</v>
      </c>
      <c r="O81" s="19">
        <f>'Цена на порамнување во ЕУР'!N81*'Среден курс'!$D$21</f>
        <v>0</v>
      </c>
      <c r="P81" s="19">
        <f>'Цена на порамнување во ЕУР'!O81*'Среден курс'!$D$21</f>
        <v>0</v>
      </c>
      <c r="Q81" s="19">
        <f>'Цена на порамнување во ЕУР'!P81*'Среден курс'!$D$21</f>
        <v>0</v>
      </c>
      <c r="R81" s="19">
        <f>'Цена на порамнување во ЕУР'!Q81*'Среден курс'!$D$21</f>
        <v>0</v>
      </c>
      <c r="S81" s="19">
        <f>'Цена на порамнување во ЕУР'!R81*'Среден курс'!$D$21</f>
        <v>0</v>
      </c>
      <c r="T81" s="19">
        <f>'Цена на порамнување во ЕУР'!S81*'Среден курс'!$D$21</f>
        <v>0</v>
      </c>
      <c r="U81" s="19">
        <f>'Цена на порамнување во ЕУР'!T81*'Среден курс'!$D$21</f>
        <v>0</v>
      </c>
      <c r="V81" s="19">
        <f>'Цена на порамнување во ЕУР'!U81*'Среден курс'!$D$21</f>
        <v>0</v>
      </c>
      <c r="W81" s="19">
        <f>'Цена на порамнување во ЕУР'!V81*'Среден курс'!$D$21</f>
        <v>0</v>
      </c>
      <c r="X81" s="19">
        <f>'Цена на порамнување во ЕУР'!W81*'Среден курс'!$D$21</f>
        <v>0</v>
      </c>
      <c r="Y81" s="19">
        <f>'Цена на порамнување во ЕУР'!X81*'Среден курс'!$D$21</f>
        <v>0</v>
      </c>
      <c r="Z81" s="19">
        <f>'Цена на порамнување во ЕУР'!Y81*'Среден курс'!$D$21</f>
        <v>0</v>
      </c>
      <c r="AA81" s="19">
        <f>'Цена на порамнување во ЕУР'!Z81*'Среден курс'!$D$21</f>
        <v>0</v>
      </c>
      <c r="AB81" s="18">
        <f>'Цена на порамнување во ЕУР'!AA81*'Среден курс'!$D$21</f>
        <v>0</v>
      </c>
    </row>
    <row r="82" spans="2:28" ht="27" hidden="1" thickBot="1" x14ac:dyDescent="0.3">
      <c r="B82" s="96"/>
      <c r="C82" s="108" t="s">
        <v>29</v>
      </c>
      <c r="D82" s="107"/>
      <c r="E82" s="20">
        <f>'Цена на порамнување во ЕУР'!D82*'Среден курс'!$D$21</f>
        <v>0</v>
      </c>
      <c r="F82" s="19">
        <f>'Цена на порамнување во ЕУР'!E82*'Среден курс'!$D$21</f>
        <v>0</v>
      </c>
      <c r="G82" s="19">
        <f>'Цена на порамнување во ЕУР'!F82*'Среден курс'!$D$21</f>
        <v>0</v>
      </c>
      <c r="H82" s="19">
        <f>'Цена на порамнување во ЕУР'!G82*'Среден курс'!$D$21</f>
        <v>0</v>
      </c>
      <c r="I82" s="19">
        <f>'Цена на порамнување во ЕУР'!H82*'Среден курс'!$D$21</f>
        <v>0</v>
      </c>
      <c r="J82" s="19">
        <f>'Цена на порамнување во ЕУР'!I82*'Среден курс'!$D$21</f>
        <v>0</v>
      </c>
      <c r="K82" s="19">
        <f>'Цена на порамнување во ЕУР'!J82*'Среден курс'!$D$21</f>
        <v>0</v>
      </c>
      <c r="L82" s="19">
        <f>'Цена на порамнување во ЕУР'!K82*'Среден курс'!$D$21</f>
        <v>0</v>
      </c>
      <c r="M82" s="19">
        <f>'Цена на порамнување во ЕУР'!L82*'Среден курс'!$D$21</f>
        <v>0</v>
      </c>
      <c r="N82" s="19">
        <f>'Цена на порамнување во ЕУР'!M82*'Среден курс'!$D$21</f>
        <v>0</v>
      </c>
      <c r="O82" s="19">
        <f>'Цена на порамнување во ЕУР'!N82*'Среден курс'!$D$21</f>
        <v>0</v>
      </c>
      <c r="P82" s="19">
        <f>'Цена на порамнување во ЕУР'!O82*'Среден курс'!$D$21</f>
        <v>0</v>
      </c>
      <c r="Q82" s="19">
        <f>'Цена на порамнување во ЕУР'!P82*'Среден курс'!$D$21</f>
        <v>0</v>
      </c>
      <c r="R82" s="19">
        <f>'Цена на порамнување во ЕУР'!Q82*'Среден курс'!$D$21</f>
        <v>0</v>
      </c>
      <c r="S82" s="19">
        <f>'Цена на порамнување во ЕУР'!R82*'Среден курс'!$D$21</f>
        <v>0</v>
      </c>
      <c r="T82" s="19">
        <f>'Цена на порамнување во ЕУР'!S82*'Среден курс'!$D$21</f>
        <v>0</v>
      </c>
      <c r="U82" s="19">
        <f>'Цена на порамнување во ЕУР'!T82*'Среден курс'!$D$21</f>
        <v>0</v>
      </c>
      <c r="V82" s="19">
        <f>'Цена на порамнување во ЕУР'!U82*'Среден курс'!$D$21</f>
        <v>0</v>
      </c>
      <c r="W82" s="19">
        <f>'Цена на порамнување во ЕУР'!V82*'Среден курс'!$D$21</f>
        <v>0</v>
      </c>
      <c r="X82" s="19">
        <f>'Цена на порамнување во ЕУР'!W82*'Среден курс'!$D$21</f>
        <v>0</v>
      </c>
      <c r="Y82" s="19">
        <f>'Цена на порамнување во ЕУР'!X82*'Среден курс'!$D$21</f>
        <v>0</v>
      </c>
      <c r="Z82" s="19">
        <f>'Цена на порамнување во ЕУР'!Y82*'Среден курс'!$D$21</f>
        <v>0</v>
      </c>
      <c r="AA82" s="19">
        <f>'Цена на порамнување во ЕУР'!Z82*'Среден курс'!$D$21</f>
        <v>0</v>
      </c>
      <c r="AB82" s="18">
        <f>'Цена на порамнување во ЕУР'!AA82*'Среден курс'!$D$21</f>
        <v>0</v>
      </c>
    </row>
    <row r="83" spans="2:28" ht="27" hidden="1" thickBot="1" x14ac:dyDescent="0.3">
      <c r="B83" s="97"/>
      <c r="C83" s="108" t="s">
        <v>30</v>
      </c>
      <c r="D83" s="107"/>
      <c r="E83" s="17">
        <f>'Цена на порамнување во ЕУР'!D83*'Среден курс'!$D$21</f>
        <v>0</v>
      </c>
      <c r="F83" s="16">
        <f>'Цена на порамнување во ЕУР'!E83*'Среден курс'!$D$21</f>
        <v>0</v>
      </c>
      <c r="G83" s="16">
        <f>'Цена на порамнување во ЕУР'!F83*'Среден курс'!$D$21</f>
        <v>0</v>
      </c>
      <c r="H83" s="16">
        <f>'Цена на порамнување во ЕУР'!G83*'Среден курс'!$D$21</f>
        <v>0</v>
      </c>
      <c r="I83" s="16">
        <f>'Цена на порамнување во ЕУР'!H83*'Среден курс'!$D$21</f>
        <v>0</v>
      </c>
      <c r="J83" s="16">
        <f>'Цена на порамнување во ЕУР'!I83*'Среден курс'!$D$21</f>
        <v>0</v>
      </c>
      <c r="K83" s="16">
        <f>'Цена на порамнување во ЕУР'!J83*'Среден курс'!$D$21</f>
        <v>0</v>
      </c>
      <c r="L83" s="16">
        <f>'Цена на порамнување во ЕУР'!K83*'Среден курс'!$D$21</f>
        <v>0</v>
      </c>
      <c r="M83" s="16">
        <f>'Цена на порамнување во ЕУР'!L83*'Среден курс'!$D$21</f>
        <v>0</v>
      </c>
      <c r="N83" s="16">
        <f>'Цена на порамнување во ЕУР'!M83*'Среден курс'!$D$21</f>
        <v>0</v>
      </c>
      <c r="O83" s="16">
        <f>'Цена на порамнување во ЕУР'!N83*'Среден курс'!$D$21</f>
        <v>0</v>
      </c>
      <c r="P83" s="16">
        <f>'Цена на порамнување во ЕУР'!O83*'Среден курс'!$D$21</f>
        <v>0</v>
      </c>
      <c r="Q83" s="16">
        <f>'Цена на порамнување во ЕУР'!P83*'Среден курс'!$D$21</f>
        <v>0</v>
      </c>
      <c r="R83" s="16">
        <f>'Цена на порамнување во ЕУР'!Q83*'Среден курс'!$D$21</f>
        <v>0</v>
      </c>
      <c r="S83" s="16">
        <f>'Цена на порамнување во ЕУР'!R83*'Среден курс'!$D$21</f>
        <v>0</v>
      </c>
      <c r="T83" s="16">
        <f>'Цена на порамнување во ЕУР'!S83*'Среден курс'!$D$21</f>
        <v>0</v>
      </c>
      <c r="U83" s="16">
        <f>'Цена на порамнување во ЕУР'!T83*'Среден курс'!$D$21</f>
        <v>0</v>
      </c>
      <c r="V83" s="16">
        <f>'Цена на порамнување во ЕУР'!U83*'Среден курс'!$D$21</f>
        <v>0</v>
      </c>
      <c r="W83" s="16">
        <f>'Цена на порамнување во ЕУР'!V83*'Среден курс'!$D$21</f>
        <v>0</v>
      </c>
      <c r="X83" s="16">
        <f>'Цена на порамнување во ЕУР'!W83*'Среден курс'!$D$21</f>
        <v>0</v>
      </c>
      <c r="Y83" s="16">
        <f>'Цена на порамнување во ЕУР'!X83*'Среден курс'!$D$21</f>
        <v>0</v>
      </c>
      <c r="Z83" s="16">
        <f>'Цена на порамнување во ЕУР'!Y83*'Среден курс'!$D$21</f>
        <v>0</v>
      </c>
      <c r="AA83" s="16">
        <f>'Цена на порамнување во ЕУР'!Z83*'Среден курс'!$D$21</f>
        <v>0</v>
      </c>
      <c r="AB83" s="15">
        <f>'Цена на порамнување во ЕУР'!AA83*'Среден курс'!$D$21</f>
        <v>0</v>
      </c>
    </row>
    <row r="84" spans="2:28" ht="27" hidden="1" thickBot="1" x14ac:dyDescent="0.3">
      <c r="B84" s="95">
        <v>44003</v>
      </c>
      <c r="C84" s="108" t="s">
        <v>27</v>
      </c>
      <c r="D84" s="107"/>
      <c r="E84" s="21">
        <f>'Цена на порамнување во ЕУР'!D84*'Среден курс'!$D$22</f>
        <v>0</v>
      </c>
      <c r="F84" s="23">
        <f>'Цена на порамнување во ЕУР'!E84*'Среден курс'!$D$22</f>
        <v>0</v>
      </c>
      <c r="G84" s="23">
        <f>'Цена на порамнување во ЕУР'!F84*'Среден курс'!$D$22</f>
        <v>0</v>
      </c>
      <c r="H84" s="23">
        <f>'Цена на порамнување во ЕУР'!G84*'Среден курс'!$D$22</f>
        <v>0</v>
      </c>
      <c r="I84" s="23">
        <f>'Цена на порамнување во ЕУР'!H84*'Среден курс'!$D$22</f>
        <v>0</v>
      </c>
      <c r="J84" s="23">
        <f>'Цена на порамнување во ЕУР'!I84*'Среден курс'!$D$22</f>
        <v>0</v>
      </c>
      <c r="K84" s="23">
        <f>'Цена на порамнување во ЕУР'!J84*'Среден курс'!$D$22</f>
        <v>0</v>
      </c>
      <c r="L84" s="23">
        <f>'Цена на порамнување во ЕУР'!K84*'Среден курс'!$D$22</f>
        <v>0</v>
      </c>
      <c r="M84" s="23">
        <f>'Цена на порамнување во ЕУР'!L84*'Среден курс'!$D$22</f>
        <v>0</v>
      </c>
      <c r="N84" s="23">
        <f>'Цена на порамнување во ЕУР'!M84*'Среден курс'!$D$22</f>
        <v>0</v>
      </c>
      <c r="O84" s="23">
        <f>'Цена на порамнување во ЕУР'!N84*'Среден курс'!$D$22</f>
        <v>0</v>
      </c>
      <c r="P84" s="23">
        <f>'Цена на порамнување во ЕУР'!O84*'Среден курс'!$D$22</f>
        <v>0</v>
      </c>
      <c r="Q84" s="23">
        <f>'Цена на порамнување во ЕУР'!P84*'Среден курс'!$D$22</f>
        <v>0</v>
      </c>
      <c r="R84" s="23">
        <f>'Цена на порамнување во ЕУР'!Q84*'Среден курс'!$D$22</f>
        <v>0</v>
      </c>
      <c r="S84" s="23">
        <f>'Цена на порамнување во ЕУР'!R84*'Среден курс'!$D$22</f>
        <v>0</v>
      </c>
      <c r="T84" s="23">
        <f>'Цена на порамнување во ЕУР'!S84*'Среден курс'!$D$22</f>
        <v>0</v>
      </c>
      <c r="U84" s="23">
        <f>'Цена на порамнување во ЕУР'!T84*'Среден курс'!$D$22</f>
        <v>0</v>
      </c>
      <c r="V84" s="23">
        <f>'Цена на порамнување во ЕУР'!U84*'Среден курс'!$D$22</f>
        <v>0</v>
      </c>
      <c r="W84" s="23">
        <f>'Цена на порамнување во ЕУР'!V84*'Среден курс'!$D$22</f>
        <v>0</v>
      </c>
      <c r="X84" s="23">
        <f>'Цена на порамнување во ЕУР'!W84*'Среден курс'!$D$22</f>
        <v>0</v>
      </c>
      <c r="Y84" s="23">
        <f>'Цена на порамнување во ЕУР'!X84*'Среден курс'!$D$22</f>
        <v>0</v>
      </c>
      <c r="Z84" s="23">
        <f>'Цена на порамнување во ЕУР'!Y84*'Среден курс'!$D$22</f>
        <v>0</v>
      </c>
      <c r="AA84" s="23">
        <f>'Цена на порамнување во ЕУР'!Z84*'Среден курс'!$D$22</f>
        <v>0</v>
      </c>
      <c r="AB84" s="22">
        <f>'Цена на порамнување во ЕУР'!AA84*'Среден курс'!$D$22</f>
        <v>0</v>
      </c>
    </row>
    <row r="85" spans="2:28" ht="27" hidden="1" thickBot="1" x14ac:dyDescent="0.3">
      <c r="B85" s="96"/>
      <c r="C85" s="108" t="s">
        <v>28</v>
      </c>
      <c r="D85" s="107"/>
      <c r="E85" s="20">
        <f>'Цена на порамнување во ЕУР'!D85*'Среден курс'!$D$22</f>
        <v>0</v>
      </c>
      <c r="F85" s="19">
        <f>'Цена на порамнување во ЕУР'!E85*'Среден курс'!$D$22</f>
        <v>0</v>
      </c>
      <c r="G85" s="19">
        <f>'Цена на порамнување во ЕУР'!F85*'Среден курс'!$D$22</f>
        <v>0</v>
      </c>
      <c r="H85" s="19">
        <f>'Цена на порамнување во ЕУР'!G85*'Среден курс'!$D$22</f>
        <v>0</v>
      </c>
      <c r="I85" s="19">
        <f>'Цена на порамнување во ЕУР'!H85*'Среден курс'!$D$22</f>
        <v>0</v>
      </c>
      <c r="J85" s="19">
        <f>'Цена на порамнување во ЕУР'!I85*'Среден курс'!$D$22</f>
        <v>0</v>
      </c>
      <c r="K85" s="19">
        <f>'Цена на порамнување во ЕУР'!J85*'Среден курс'!$D$22</f>
        <v>0</v>
      </c>
      <c r="L85" s="19">
        <f>'Цена на порамнување во ЕУР'!K85*'Среден курс'!$D$22</f>
        <v>0</v>
      </c>
      <c r="M85" s="19">
        <f>'Цена на порамнување во ЕУР'!L85*'Среден курс'!$D$22</f>
        <v>0</v>
      </c>
      <c r="N85" s="19">
        <f>'Цена на порамнување во ЕУР'!M85*'Среден курс'!$D$22</f>
        <v>0</v>
      </c>
      <c r="O85" s="19">
        <f>'Цена на порамнување во ЕУР'!N85*'Среден курс'!$D$22</f>
        <v>0</v>
      </c>
      <c r="P85" s="19">
        <f>'Цена на порамнување во ЕУР'!O85*'Среден курс'!$D$22</f>
        <v>0</v>
      </c>
      <c r="Q85" s="19">
        <f>'Цена на порамнување во ЕУР'!P85*'Среден курс'!$D$22</f>
        <v>0</v>
      </c>
      <c r="R85" s="19">
        <f>'Цена на порамнување во ЕУР'!Q85*'Среден курс'!$D$22</f>
        <v>0</v>
      </c>
      <c r="S85" s="19">
        <f>'Цена на порамнување во ЕУР'!R85*'Среден курс'!$D$22</f>
        <v>0</v>
      </c>
      <c r="T85" s="19">
        <f>'Цена на порамнување во ЕУР'!S85*'Среден курс'!$D$22</f>
        <v>0</v>
      </c>
      <c r="U85" s="19">
        <f>'Цена на порамнување во ЕУР'!T85*'Среден курс'!$D$22</f>
        <v>0</v>
      </c>
      <c r="V85" s="19">
        <f>'Цена на порамнување во ЕУР'!U85*'Среден курс'!$D$22</f>
        <v>0</v>
      </c>
      <c r="W85" s="19">
        <f>'Цена на порамнување во ЕУР'!V85*'Среден курс'!$D$22</f>
        <v>0</v>
      </c>
      <c r="X85" s="19">
        <f>'Цена на порамнување во ЕУР'!W85*'Среден курс'!$D$22</f>
        <v>0</v>
      </c>
      <c r="Y85" s="19">
        <f>'Цена на порамнување во ЕУР'!X85*'Среден курс'!$D$22</f>
        <v>0</v>
      </c>
      <c r="Z85" s="19">
        <f>'Цена на порамнување во ЕУР'!Y85*'Среден курс'!$D$22</f>
        <v>0</v>
      </c>
      <c r="AA85" s="19">
        <f>'Цена на порамнување во ЕУР'!Z85*'Среден курс'!$D$22</f>
        <v>0</v>
      </c>
      <c r="AB85" s="18">
        <f>'Цена на порамнување во ЕУР'!AA85*'Среден курс'!$D$22</f>
        <v>0</v>
      </c>
    </row>
    <row r="86" spans="2:28" ht="27" hidden="1" thickBot="1" x14ac:dyDescent="0.3">
      <c r="B86" s="96"/>
      <c r="C86" s="108" t="s">
        <v>29</v>
      </c>
      <c r="D86" s="107"/>
      <c r="E86" s="20">
        <f>'Цена на порамнување во ЕУР'!D86*'Среден курс'!$D$22</f>
        <v>0</v>
      </c>
      <c r="F86" s="19">
        <f>'Цена на порамнување во ЕУР'!E86*'Среден курс'!$D$22</f>
        <v>0</v>
      </c>
      <c r="G86" s="19">
        <f>'Цена на порамнување во ЕУР'!F86*'Среден курс'!$D$22</f>
        <v>0</v>
      </c>
      <c r="H86" s="19">
        <f>'Цена на порамнување во ЕУР'!G86*'Среден курс'!$D$22</f>
        <v>0</v>
      </c>
      <c r="I86" s="19">
        <f>'Цена на порамнување во ЕУР'!H86*'Среден курс'!$D$22</f>
        <v>0</v>
      </c>
      <c r="J86" s="19">
        <f>'Цена на порамнување во ЕУР'!I86*'Среден курс'!$D$22</f>
        <v>0</v>
      </c>
      <c r="K86" s="19">
        <f>'Цена на порамнување во ЕУР'!J86*'Среден курс'!$D$22</f>
        <v>0</v>
      </c>
      <c r="L86" s="19">
        <f>'Цена на порамнување во ЕУР'!K86*'Среден курс'!$D$22</f>
        <v>0</v>
      </c>
      <c r="M86" s="19">
        <f>'Цена на порамнување во ЕУР'!L86*'Среден курс'!$D$22</f>
        <v>0</v>
      </c>
      <c r="N86" s="19">
        <f>'Цена на порамнување во ЕУР'!M86*'Среден курс'!$D$22</f>
        <v>0</v>
      </c>
      <c r="O86" s="19">
        <f>'Цена на порамнување во ЕУР'!N86*'Среден курс'!$D$22</f>
        <v>0</v>
      </c>
      <c r="P86" s="19">
        <f>'Цена на порамнување во ЕУР'!O86*'Среден курс'!$D$22</f>
        <v>0</v>
      </c>
      <c r="Q86" s="19">
        <f>'Цена на порамнување во ЕУР'!P86*'Среден курс'!$D$22</f>
        <v>0</v>
      </c>
      <c r="R86" s="19">
        <f>'Цена на порамнување во ЕУР'!Q86*'Среден курс'!$D$22</f>
        <v>0</v>
      </c>
      <c r="S86" s="19">
        <f>'Цена на порамнување во ЕУР'!R86*'Среден курс'!$D$22</f>
        <v>0</v>
      </c>
      <c r="T86" s="19">
        <f>'Цена на порамнување во ЕУР'!S86*'Среден курс'!$D$22</f>
        <v>0</v>
      </c>
      <c r="U86" s="19">
        <f>'Цена на порамнување во ЕУР'!T86*'Среден курс'!$D$22</f>
        <v>0</v>
      </c>
      <c r="V86" s="19">
        <f>'Цена на порамнување во ЕУР'!U86*'Среден курс'!$D$22</f>
        <v>0</v>
      </c>
      <c r="W86" s="19">
        <f>'Цена на порамнување во ЕУР'!V86*'Среден курс'!$D$22</f>
        <v>0</v>
      </c>
      <c r="X86" s="19">
        <f>'Цена на порамнување во ЕУР'!W86*'Среден курс'!$D$22</f>
        <v>0</v>
      </c>
      <c r="Y86" s="19">
        <f>'Цена на порамнување во ЕУР'!X86*'Среден курс'!$D$22</f>
        <v>0</v>
      </c>
      <c r="Z86" s="19">
        <f>'Цена на порамнување во ЕУР'!Y86*'Среден курс'!$D$22</f>
        <v>0</v>
      </c>
      <c r="AA86" s="19">
        <f>'Цена на порамнување во ЕУР'!Z86*'Среден курс'!$D$22</f>
        <v>0</v>
      </c>
      <c r="AB86" s="18">
        <f>'Цена на порамнување во ЕУР'!AA86*'Среден курс'!$D$22</f>
        <v>0</v>
      </c>
    </row>
    <row r="87" spans="2:28" ht="27" hidden="1" thickBot="1" x14ac:dyDescent="0.3">
      <c r="B87" s="97"/>
      <c r="C87" s="108" t="s">
        <v>30</v>
      </c>
      <c r="D87" s="107"/>
      <c r="E87" s="20">
        <f>'Цена на порамнување во ЕУР'!D87*'Среден курс'!$D$22</f>
        <v>0</v>
      </c>
      <c r="F87" s="19">
        <f>'Цена на порамнување во ЕУР'!E87*'Среден курс'!$D$22</f>
        <v>0</v>
      </c>
      <c r="G87" s="19">
        <f>'Цена на порамнување во ЕУР'!F87*'Среден курс'!$D$22</f>
        <v>0</v>
      </c>
      <c r="H87" s="19">
        <f>'Цена на порамнување во ЕУР'!G87*'Среден курс'!$D$22</f>
        <v>0</v>
      </c>
      <c r="I87" s="19">
        <f>'Цена на порамнување во ЕУР'!H87*'Среден курс'!$D$22</f>
        <v>0</v>
      </c>
      <c r="J87" s="19">
        <f>'Цена на порамнување во ЕУР'!I87*'Среден курс'!$D$22</f>
        <v>0</v>
      </c>
      <c r="K87" s="19">
        <f>'Цена на порамнување во ЕУР'!J87*'Среден курс'!$D$22</f>
        <v>0</v>
      </c>
      <c r="L87" s="19">
        <f>'Цена на порамнување во ЕУР'!K87*'Среден курс'!$D$22</f>
        <v>0</v>
      </c>
      <c r="M87" s="19">
        <f>'Цена на порамнување во ЕУР'!L87*'Среден курс'!$D$22</f>
        <v>0</v>
      </c>
      <c r="N87" s="19">
        <f>'Цена на порамнување во ЕУР'!M87*'Среден курс'!$D$22</f>
        <v>0</v>
      </c>
      <c r="O87" s="19">
        <f>'Цена на порамнување во ЕУР'!N87*'Среден курс'!$D$22</f>
        <v>0</v>
      </c>
      <c r="P87" s="19">
        <f>'Цена на порамнување во ЕУР'!O87*'Среден курс'!$D$22</f>
        <v>0</v>
      </c>
      <c r="Q87" s="19">
        <f>'Цена на порамнување во ЕУР'!P87*'Среден курс'!$D$22</f>
        <v>0</v>
      </c>
      <c r="R87" s="19">
        <f>'Цена на порамнување во ЕУР'!Q87*'Среден курс'!$D$22</f>
        <v>0</v>
      </c>
      <c r="S87" s="19">
        <f>'Цена на порамнување во ЕУР'!R87*'Среден курс'!$D$22</f>
        <v>0</v>
      </c>
      <c r="T87" s="19">
        <f>'Цена на порамнување во ЕУР'!S87*'Среден курс'!$D$22</f>
        <v>0</v>
      </c>
      <c r="U87" s="19">
        <f>'Цена на порамнување во ЕУР'!T87*'Среден курс'!$D$22</f>
        <v>0</v>
      </c>
      <c r="V87" s="19">
        <f>'Цена на порамнување во ЕУР'!U87*'Среден курс'!$D$22</f>
        <v>0</v>
      </c>
      <c r="W87" s="19">
        <f>'Цена на порамнување во ЕУР'!V87*'Среден курс'!$D$22</f>
        <v>0</v>
      </c>
      <c r="X87" s="19">
        <f>'Цена на порамнување во ЕУР'!W87*'Среден курс'!$D$22</f>
        <v>0</v>
      </c>
      <c r="Y87" s="19">
        <f>'Цена на порамнување во ЕУР'!X87*'Среден курс'!$D$22</f>
        <v>0</v>
      </c>
      <c r="Z87" s="19">
        <f>'Цена на порамнување во ЕУР'!Y87*'Среден курс'!$D$22</f>
        <v>0</v>
      </c>
      <c r="AA87" s="19">
        <f>'Цена на порамнување во ЕУР'!Z87*'Среден курс'!$D$22</f>
        <v>0</v>
      </c>
      <c r="AB87" s="18">
        <f>'Цена на порамнување во ЕУР'!AA87*'Среден курс'!$D$22</f>
        <v>0</v>
      </c>
    </row>
    <row r="88" spans="2:28" ht="27" hidden="1" thickBot="1" x14ac:dyDescent="0.3">
      <c r="B88" s="95">
        <v>44004</v>
      </c>
      <c r="C88" s="108" t="s">
        <v>27</v>
      </c>
      <c r="D88" s="107"/>
      <c r="E88" s="21">
        <f>'Цена на порамнување во ЕУР'!D88*'Среден курс'!$D$23</f>
        <v>0</v>
      </c>
      <c r="F88" s="23">
        <f>'Цена на порамнување во ЕУР'!E88*'Среден курс'!$D$23</f>
        <v>0</v>
      </c>
      <c r="G88" s="23">
        <f>'Цена на порамнување во ЕУР'!F88*'Среден курс'!$D$23</f>
        <v>0</v>
      </c>
      <c r="H88" s="23">
        <f>'Цена на порамнување во ЕУР'!G88*'Среден курс'!$D$23</f>
        <v>0</v>
      </c>
      <c r="I88" s="23">
        <f>'Цена на порамнување во ЕУР'!H88*'Среден курс'!$D$23</f>
        <v>0</v>
      </c>
      <c r="J88" s="23">
        <f>'Цена на порамнување во ЕУР'!I88*'Среден курс'!$D$23</f>
        <v>0</v>
      </c>
      <c r="K88" s="23">
        <f>'Цена на порамнување во ЕУР'!J88*'Среден курс'!$D$23</f>
        <v>0</v>
      </c>
      <c r="L88" s="23">
        <f>'Цена на порамнување во ЕУР'!K88*'Среден курс'!$D$23</f>
        <v>0</v>
      </c>
      <c r="M88" s="23">
        <f>'Цена на порамнување во ЕУР'!L88*'Среден курс'!$D$23</f>
        <v>0</v>
      </c>
      <c r="N88" s="23">
        <f>'Цена на порамнување во ЕУР'!M88*'Среден курс'!$D$23</f>
        <v>0</v>
      </c>
      <c r="O88" s="23">
        <f>'Цена на порамнување во ЕУР'!N88*'Среден курс'!$D$23</f>
        <v>0</v>
      </c>
      <c r="P88" s="23">
        <f>'Цена на порамнување во ЕУР'!O88*'Среден курс'!$D$23</f>
        <v>0</v>
      </c>
      <c r="Q88" s="23">
        <f>'Цена на порамнување во ЕУР'!P88*'Среден курс'!$D$23</f>
        <v>0</v>
      </c>
      <c r="R88" s="23">
        <f>'Цена на порамнување во ЕУР'!Q88*'Среден курс'!$D$23</f>
        <v>0</v>
      </c>
      <c r="S88" s="23">
        <f>'Цена на порамнување во ЕУР'!R88*'Среден курс'!$D$23</f>
        <v>0</v>
      </c>
      <c r="T88" s="23">
        <f>'Цена на порамнување во ЕУР'!S88*'Среден курс'!$D$23</f>
        <v>0</v>
      </c>
      <c r="U88" s="23">
        <f>'Цена на порамнување во ЕУР'!T88*'Среден курс'!$D$23</f>
        <v>0</v>
      </c>
      <c r="V88" s="23">
        <f>'Цена на порамнување во ЕУР'!U88*'Среден курс'!$D$23</f>
        <v>0</v>
      </c>
      <c r="W88" s="23">
        <f>'Цена на порамнување во ЕУР'!V88*'Среден курс'!$D$23</f>
        <v>0</v>
      </c>
      <c r="X88" s="23">
        <f>'Цена на порамнување во ЕУР'!W88*'Среден курс'!$D$23</f>
        <v>0</v>
      </c>
      <c r="Y88" s="23">
        <f>'Цена на порамнување во ЕУР'!X88*'Среден курс'!$D$23</f>
        <v>0</v>
      </c>
      <c r="Z88" s="23">
        <f>'Цена на порамнување во ЕУР'!Y88*'Среден курс'!$D$23</f>
        <v>0</v>
      </c>
      <c r="AA88" s="23">
        <f>'Цена на порамнување во ЕУР'!Z88*'Среден курс'!$D$23</f>
        <v>0</v>
      </c>
      <c r="AB88" s="22">
        <f>'Цена на порамнување во ЕУР'!AA88*'Среден курс'!$D$23</f>
        <v>0</v>
      </c>
    </row>
    <row r="89" spans="2:28" ht="27" hidden="1" thickBot="1" x14ac:dyDescent="0.3">
      <c r="B89" s="96"/>
      <c r="C89" s="108" t="s">
        <v>28</v>
      </c>
      <c r="D89" s="107"/>
      <c r="E89" s="20">
        <f>'Цена на порамнување во ЕУР'!D89*'Среден курс'!$D$23</f>
        <v>0</v>
      </c>
      <c r="F89" s="19">
        <f>'Цена на порамнување во ЕУР'!E89*'Среден курс'!$D$23</f>
        <v>0</v>
      </c>
      <c r="G89" s="19">
        <f>'Цена на порамнување во ЕУР'!F89*'Среден курс'!$D$23</f>
        <v>0</v>
      </c>
      <c r="H89" s="19">
        <f>'Цена на порамнување во ЕУР'!G89*'Среден курс'!$D$23</f>
        <v>0</v>
      </c>
      <c r="I89" s="19">
        <f>'Цена на порамнување во ЕУР'!H89*'Среден курс'!$D$23</f>
        <v>0</v>
      </c>
      <c r="J89" s="19">
        <f>'Цена на порамнување во ЕУР'!I89*'Среден курс'!$D$23</f>
        <v>0</v>
      </c>
      <c r="K89" s="19">
        <f>'Цена на порамнување во ЕУР'!J89*'Среден курс'!$D$23</f>
        <v>0</v>
      </c>
      <c r="L89" s="19">
        <f>'Цена на порамнување во ЕУР'!K89*'Среден курс'!$D$23</f>
        <v>0</v>
      </c>
      <c r="M89" s="19">
        <f>'Цена на порамнување во ЕУР'!L89*'Среден курс'!$D$23</f>
        <v>0</v>
      </c>
      <c r="N89" s="19">
        <f>'Цена на порамнување во ЕУР'!M89*'Среден курс'!$D$23</f>
        <v>0</v>
      </c>
      <c r="O89" s="19">
        <f>'Цена на порамнување во ЕУР'!N89*'Среден курс'!$D$23</f>
        <v>0</v>
      </c>
      <c r="P89" s="19">
        <f>'Цена на порамнување во ЕУР'!O89*'Среден курс'!$D$23</f>
        <v>0</v>
      </c>
      <c r="Q89" s="19">
        <f>'Цена на порамнување во ЕУР'!P89*'Среден курс'!$D$23</f>
        <v>0</v>
      </c>
      <c r="R89" s="19">
        <f>'Цена на порамнување во ЕУР'!Q89*'Среден курс'!$D$23</f>
        <v>0</v>
      </c>
      <c r="S89" s="19">
        <f>'Цена на порамнување во ЕУР'!R89*'Среден курс'!$D$23</f>
        <v>0</v>
      </c>
      <c r="T89" s="19">
        <f>'Цена на порамнување во ЕУР'!S89*'Среден курс'!$D$23</f>
        <v>0</v>
      </c>
      <c r="U89" s="19">
        <f>'Цена на порамнување во ЕУР'!T89*'Среден курс'!$D$23</f>
        <v>0</v>
      </c>
      <c r="V89" s="19">
        <f>'Цена на порамнување во ЕУР'!U89*'Среден курс'!$D$23</f>
        <v>0</v>
      </c>
      <c r="W89" s="19">
        <f>'Цена на порамнување во ЕУР'!V89*'Среден курс'!$D$23</f>
        <v>0</v>
      </c>
      <c r="X89" s="19">
        <f>'Цена на порамнување во ЕУР'!W89*'Среден курс'!$D$23</f>
        <v>0</v>
      </c>
      <c r="Y89" s="19">
        <f>'Цена на порамнување во ЕУР'!X89*'Среден курс'!$D$23</f>
        <v>0</v>
      </c>
      <c r="Z89" s="19">
        <f>'Цена на порамнување во ЕУР'!Y89*'Среден курс'!$D$23</f>
        <v>0</v>
      </c>
      <c r="AA89" s="19">
        <f>'Цена на порамнување во ЕУР'!Z89*'Среден курс'!$D$23</f>
        <v>0</v>
      </c>
      <c r="AB89" s="18">
        <f>'Цена на порамнување во ЕУР'!AA89*'Среден курс'!$D$23</f>
        <v>0</v>
      </c>
    </row>
    <row r="90" spans="2:28" ht="27" hidden="1" thickBot="1" x14ac:dyDescent="0.3">
      <c r="B90" s="96"/>
      <c r="C90" s="108" t="s">
        <v>29</v>
      </c>
      <c r="D90" s="107"/>
      <c r="E90" s="20">
        <f>'Цена на порамнување во ЕУР'!D90*'Среден курс'!$D$23</f>
        <v>0</v>
      </c>
      <c r="F90" s="19">
        <f>'Цена на порамнување во ЕУР'!E90*'Среден курс'!$D$23</f>
        <v>0</v>
      </c>
      <c r="G90" s="19">
        <f>'Цена на порамнување во ЕУР'!F90*'Среден курс'!$D$23</f>
        <v>0</v>
      </c>
      <c r="H90" s="19">
        <f>'Цена на порамнување во ЕУР'!G90*'Среден курс'!$D$23</f>
        <v>0</v>
      </c>
      <c r="I90" s="19">
        <f>'Цена на порамнување во ЕУР'!H90*'Среден курс'!$D$23</f>
        <v>0</v>
      </c>
      <c r="J90" s="19">
        <f>'Цена на порамнување во ЕУР'!I90*'Среден курс'!$D$23</f>
        <v>0</v>
      </c>
      <c r="K90" s="19">
        <f>'Цена на порамнување во ЕУР'!J90*'Среден курс'!$D$23</f>
        <v>0</v>
      </c>
      <c r="L90" s="19">
        <f>'Цена на порамнување во ЕУР'!K90*'Среден курс'!$D$23</f>
        <v>0</v>
      </c>
      <c r="M90" s="19">
        <f>'Цена на порамнување во ЕУР'!L90*'Среден курс'!$D$23</f>
        <v>0</v>
      </c>
      <c r="N90" s="19">
        <f>'Цена на порамнување во ЕУР'!M90*'Среден курс'!$D$23</f>
        <v>0</v>
      </c>
      <c r="O90" s="19">
        <f>'Цена на порамнување во ЕУР'!N90*'Среден курс'!$D$23</f>
        <v>0</v>
      </c>
      <c r="P90" s="19">
        <f>'Цена на порамнување во ЕУР'!O90*'Среден курс'!$D$23</f>
        <v>0</v>
      </c>
      <c r="Q90" s="19">
        <f>'Цена на порамнување во ЕУР'!P90*'Среден курс'!$D$23</f>
        <v>0</v>
      </c>
      <c r="R90" s="19">
        <f>'Цена на порамнување во ЕУР'!Q90*'Среден курс'!$D$23</f>
        <v>0</v>
      </c>
      <c r="S90" s="19">
        <f>'Цена на порамнување во ЕУР'!R90*'Среден курс'!$D$23</f>
        <v>0</v>
      </c>
      <c r="T90" s="19">
        <f>'Цена на порамнување во ЕУР'!S90*'Среден курс'!$D$23</f>
        <v>0</v>
      </c>
      <c r="U90" s="19">
        <f>'Цена на порамнување во ЕУР'!T90*'Среден курс'!$D$23</f>
        <v>0</v>
      </c>
      <c r="V90" s="19">
        <f>'Цена на порамнување во ЕУР'!U90*'Среден курс'!$D$23</f>
        <v>0</v>
      </c>
      <c r="W90" s="19">
        <f>'Цена на порамнување во ЕУР'!V90*'Среден курс'!$D$23</f>
        <v>0</v>
      </c>
      <c r="X90" s="19">
        <f>'Цена на порамнување во ЕУР'!W90*'Среден курс'!$D$23</f>
        <v>0</v>
      </c>
      <c r="Y90" s="19">
        <f>'Цена на порамнување во ЕУР'!X90*'Среден курс'!$D$23</f>
        <v>0</v>
      </c>
      <c r="Z90" s="19">
        <f>'Цена на порамнување во ЕУР'!Y90*'Среден курс'!$D$23</f>
        <v>0</v>
      </c>
      <c r="AA90" s="19">
        <f>'Цена на порамнување во ЕУР'!Z90*'Среден курс'!$D$23</f>
        <v>0</v>
      </c>
      <c r="AB90" s="18">
        <f>'Цена на порамнување во ЕУР'!AA90*'Среден курс'!$D$23</f>
        <v>0</v>
      </c>
    </row>
    <row r="91" spans="2:28" ht="27" hidden="1" thickBot="1" x14ac:dyDescent="0.3">
      <c r="B91" s="97"/>
      <c r="C91" s="108" t="s">
        <v>30</v>
      </c>
      <c r="D91" s="107"/>
      <c r="E91" s="17">
        <f>'Цена на порамнување во ЕУР'!D91*'Среден курс'!$D$23</f>
        <v>0</v>
      </c>
      <c r="F91" s="16">
        <f>'Цена на порамнување во ЕУР'!E91*'Среден курс'!$D$23</f>
        <v>0</v>
      </c>
      <c r="G91" s="16">
        <f>'Цена на порамнување во ЕУР'!F91*'Среден курс'!$D$23</f>
        <v>0</v>
      </c>
      <c r="H91" s="16">
        <f>'Цена на порамнување во ЕУР'!G91*'Среден курс'!$D$23</f>
        <v>0</v>
      </c>
      <c r="I91" s="16">
        <f>'Цена на порамнување во ЕУР'!H91*'Среден курс'!$D$23</f>
        <v>0</v>
      </c>
      <c r="J91" s="16">
        <f>'Цена на порамнување во ЕУР'!I91*'Среден курс'!$D$23</f>
        <v>0</v>
      </c>
      <c r="K91" s="16">
        <f>'Цена на порамнување во ЕУР'!J91*'Среден курс'!$D$23</f>
        <v>0</v>
      </c>
      <c r="L91" s="16">
        <f>'Цена на порамнување во ЕУР'!K91*'Среден курс'!$D$23</f>
        <v>0</v>
      </c>
      <c r="M91" s="16">
        <f>'Цена на порамнување во ЕУР'!L91*'Среден курс'!$D$23</f>
        <v>0</v>
      </c>
      <c r="N91" s="16">
        <f>'Цена на порамнување во ЕУР'!M91*'Среден курс'!$D$23</f>
        <v>0</v>
      </c>
      <c r="O91" s="16">
        <f>'Цена на порамнување во ЕУР'!N91*'Среден курс'!$D$23</f>
        <v>0</v>
      </c>
      <c r="P91" s="16">
        <f>'Цена на порамнување во ЕУР'!O91*'Среден курс'!$D$23</f>
        <v>0</v>
      </c>
      <c r="Q91" s="16">
        <f>'Цена на порамнување во ЕУР'!P91*'Среден курс'!$D$23</f>
        <v>0</v>
      </c>
      <c r="R91" s="16">
        <f>'Цена на порамнување во ЕУР'!Q91*'Среден курс'!$D$23</f>
        <v>0</v>
      </c>
      <c r="S91" s="16">
        <f>'Цена на порамнување во ЕУР'!R91*'Среден курс'!$D$23</f>
        <v>0</v>
      </c>
      <c r="T91" s="16">
        <f>'Цена на порамнување во ЕУР'!S91*'Среден курс'!$D$23</f>
        <v>0</v>
      </c>
      <c r="U91" s="16">
        <f>'Цена на порамнување во ЕУР'!T91*'Среден курс'!$D$23</f>
        <v>0</v>
      </c>
      <c r="V91" s="16">
        <f>'Цена на порамнување во ЕУР'!U91*'Среден курс'!$D$23</f>
        <v>0</v>
      </c>
      <c r="W91" s="16">
        <f>'Цена на порамнување во ЕУР'!V91*'Среден курс'!$D$23</f>
        <v>0</v>
      </c>
      <c r="X91" s="16">
        <f>'Цена на порамнување во ЕУР'!W91*'Среден курс'!$D$23</f>
        <v>0</v>
      </c>
      <c r="Y91" s="16">
        <f>'Цена на порамнување во ЕУР'!X91*'Среден курс'!$D$23</f>
        <v>0</v>
      </c>
      <c r="Z91" s="16">
        <f>'Цена на порамнување во ЕУР'!Y91*'Среден курс'!$D$23</f>
        <v>0</v>
      </c>
      <c r="AA91" s="16">
        <f>'Цена на порамнување во ЕУР'!Z91*'Среден курс'!$D$23</f>
        <v>0</v>
      </c>
      <c r="AB91" s="15">
        <f>'Цена на порамнување во ЕУР'!AA91*'Среден курс'!$D$23</f>
        <v>0</v>
      </c>
    </row>
    <row r="92" spans="2:28" ht="27" hidden="1" thickBot="1" x14ac:dyDescent="0.3">
      <c r="B92" s="95">
        <v>44005</v>
      </c>
      <c r="C92" s="108" t="s">
        <v>27</v>
      </c>
      <c r="D92" s="107"/>
      <c r="E92" s="21">
        <f>'Цена на порамнување во ЕУР'!D92*'Среден курс'!$D$24</f>
        <v>0</v>
      </c>
      <c r="F92" s="23">
        <f>'Цена на порамнување во ЕУР'!E92*'Среден курс'!$D$24</f>
        <v>0</v>
      </c>
      <c r="G92" s="23">
        <f>'Цена на порамнување во ЕУР'!F92*'Среден курс'!$D$24</f>
        <v>0</v>
      </c>
      <c r="H92" s="23">
        <f>'Цена на порамнување во ЕУР'!G92*'Среден курс'!$D$24</f>
        <v>0</v>
      </c>
      <c r="I92" s="23">
        <f>'Цена на порамнување во ЕУР'!H92*'Среден курс'!$D$24</f>
        <v>0</v>
      </c>
      <c r="J92" s="23">
        <f>'Цена на порамнување во ЕУР'!I92*'Среден курс'!$D$24</f>
        <v>0</v>
      </c>
      <c r="K92" s="23">
        <f>'Цена на порамнување во ЕУР'!J92*'Среден курс'!$D$24</f>
        <v>0</v>
      </c>
      <c r="L92" s="23">
        <f>'Цена на порамнување во ЕУР'!K92*'Среден курс'!$D$24</f>
        <v>0</v>
      </c>
      <c r="M92" s="23">
        <f>'Цена на порамнување во ЕУР'!L92*'Среден курс'!$D$24</f>
        <v>0</v>
      </c>
      <c r="N92" s="23">
        <f>'Цена на порамнување во ЕУР'!M92*'Среден курс'!$D$24</f>
        <v>0</v>
      </c>
      <c r="O92" s="23">
        <f>'Цена на порамнување во ЕУР'!N92*'Среден курс'!$D$24</f>
        <v>0</v>
      </c>
      <c r="P92" s="23">
        <f>'Цена на порамнување во ЕУР'!O92*'Среден курс'!$D$24</f>
        <v>0</v>
      </c>
      <c r="Q92" s="23">
        <f>'Цена на порамнување во ЕУР'!P92*'Среден курс'!$D$24</f>
        <v>0</v>
      </c>
      <c r="R92" s="23">
        <f>'Цена на порамнување во ЕУР'!Q92*'Среден курс'!$D$24</f>
        <v>0</v>
      </c>
      <c r="S92" s="23">
        <f>'Цена на порамнување во ЕУР'!R92*'Среден курс'!$D$24</f>
        <v>0</v>
      </c>
      <c r="T92" s="23">
        <f>'Цена на порамнување во ЕУР'!S92*'Среден курс'!$D$24</f>
        <v>0</v>
      </c>
      <c r="U92" s="23">
        <f>'Цена на порамнување во ЕУР'!T92*'Среден курс'!$D$24</f>
        <v>0</v>
      </c>
      <c r="V92" s="23">
        <f>'Цена на порамнување во ЕУР'!U92*'Среден курс'!$D$24</f>
        <v>0</v>
      </c>
      <c r="W92" s="23">
        <f>'Цена на порамнување во ЕУР'!V92*'Среден курс'!$D$24</f>
        <v>0</v>
      </c>
      <c r="X92" s="23">
        <f>'Цена на порамнување во ЕУР'!W92*'Среден курс'!$D$24</f>
        <v>0</v>
      </c>
      <c r="Y92" s="23">
        <f>'Цена на порамнување во ЕУР'!X92*'Среден курс'!$D$24</f>
        <v>0</v>
      </c>
      <c r="Z92" s="23">
        <f>'Цена на порамнување во ЕУР'!Y92*'Среден курс'!$D$24</f>
        <v>0</v>
      </c>
      <c r="AA92" s="23">
        <f>'Цена на порамнување во ЕУР'!Z92*'Среден курс'!$D$24</f>
        <v>0</v>
      </c>
      <c r="AB92" s="22">
        <f>'Цена на порамнување во ЕУР'!AA92*'Среден курс'!$D$24</f>
        <v>0</v>
      </c>
    </row>
    <row r="93" spans="2:28" ht="27" hidden="1" thickBot="1" x14ac:dyDescent="0.3">
      <c r="B93" s="96"/>
      <c r="C93" s="108" t="s">
        <v>28</v>
      </c>
      <c r="D93" s="107"/>
      <c r="E93" s="20">
        <f>'Цена на порамнување во ЕУР'!D93*'Среден курс'!$D$24</f>
        <v>0</v>
      </c>
      <c r="F93" s="19">
        <f>'Цена на порамнување во ЕУР'!E93*'Среден курс'!$D$24</f>
        <v>0</v>
      </c>
      <c r="G93" s="19">
        <f>'Цена на порамнување во ЕУР'!F93*'Среден курс'!$D$24</f>
        <v>0</v>
      </c>
      <c r="H93" s="19">
        <f>'Цена на порамнување во ЕУР'!G93*'Среден курс'!$D$24</f>
        <v>0</v>
      </c>
      <c r="I93" s="19">
        <f>'Цена на порамнување во ЕУР'!H93*'Среден курс'!$D$24</f>
        <v>0</v>
      </c>
      <c r="J93" s="19">
        <f>'Цена на порамнување во ЕУР'!I93*'Среден курс'!$D$24</f>
        <v>0</v>
      </c>
      <c r="K93" s="19">
        <f>'Цена на порамнување во ЕУР'!J93*'Среден курс'!$D$24</f>
        <v>0</v>
      </c>
      <c r="L93" s="19">
        <f>'Цена на порамнување во ЕУР'!K93*'Среден курс'!$D$24</f>
        <v>0</v>
      </c>
      <c r="M93" s="19">
        <f>'Цена на порамнување во ЕУР'!L93*'Среден курс'!$D$24</f>
        <v>0</v>
      </c>
      <c r="N93" s="19">
        <f>'Цена на порамнување во ЕУР'!M93*'Среден курс'!$D$24</f>
        <v>0</v>
      </c>
      <c r="O93" s="19">
        <f>'Цена на порамнување во ЕУР'!N93*'Среден курс'!$D$24</f>
        <v>0</v>
      </c>
      <c r="P93" s="19">
        <f>'Цена на порамнување во ЕУР'!O93*'Среден курс'!$D$24</f>
        <v>0</v>
      </c>
      <c r="Q93" s="19">
        <f>'Цена на порамнување во ЕУР'!P93*'Среден курс'!$D$24</f>
        <v>0</v>
      </c>
      <c r="R93" s="19">
        <f>'Цена на порамнување во ЕУР'!Q93*'Среден курс'!$D$24</f>
        <v>0</v>
      </c>
      <c r="S93" s="19">
        <f>'Цена на порамнување во ЕУР'!R93*'Среден курс'!$D$24</f>
        <v>0</v>
      </c>
      <c r="T93" s="19">
        <f>'Цена на порамнување во ЕУР'!S93*'Среден курс'!$D$24</f>
        <v>0</v>
      </c>
      <c r="U93" s="19">
        <f>'Цена на порамнување во ЕУР'!T93*'Среден курс'!$D$24</f>
        <v>0</v>
      </c>
      <c r="V93" s="19">
        <f>'Цена на порамнување во ЕУР'!U93*'Среден курс'!$D$24</f>
        <v>0</v>
      </c>
      <c r="W93" s="19">
        <f>'Цена на порамнување во ЕУР'!V93*'Среден курс'!$D$24</f>
        <v>0</v>
      </c>
      <c r="X93" s="19">
        <f>'Цена на порамнување во ЕУР'!W93*'Среден курс'!$D$24</f>
        <v>0</v>
      </c>
      <c r="Y93" s="19">
        <f>'Цена на порамнување во ЕУР'!X93*'Среден курс'!$D$24</f>
        <v>0</v>
      </c>
      <c r="Z93" s="19">
        <f>'Цена на порамнување во ЕУР'!Y93*'Среден курс'!$D$24</f>
        <v>0</v>
      </c>
      <c r="AA93" s="19">
        <f>'Цена на порамнување во ЕУР'!Z93*'Среден курс'!$D$24</f>
        <v>0</v>
      </c>
      <c r="AB93" s="18">
        <f>'Цена на порамнување во ЕУР'!AA93*'Среден курс'!$D$24</f>
        <v>0</v>
      </c>
    </row>
    <row r="94" spans="2:28" ht="27" hidden="1" thickBot="1" x14ac:dyDescent="0.3">
      <c r="B94" s="96"/>
      <c r="C94" s="108" t="s">
        <v>29</v>
      </c>
      <c r="D94" s="107"/>
      <c r="E94" s="20">
        <f>'Цена на порамнување во ЕУР'!D94*'Среден курс'!$D$24</f>
        <v>0</v>
      </c>
      <c r="F94" s="19">
        <f>'Цена на порамнување во ЕУР'!E94*'Среден курс'!$D$24</f>
        <v>0</v>
      </c>
      <c r="G94" s="19">
        <f>'Цена на порамнување во ЕУР'!F94*'Среден курс'!$D$24</f>
        <v>0</v>
      </c>
      <c r="H94" s="19">
        <f>'Цена на порамнување во ЕУР'!G94*'Среден курс'!$D$24</f>
        <v>0</v>
      </c>
      <c r="I94" s="19">
        <f>'Цена на порамнување во ЕУР'!H94*'Среден курс'!$D$24</f>
        <v>0</v>
      </c>
      <c r="J94" s="19">
        <f>'Цена на порамнување во ЕУР'!I94*'Среден курс'!$D$24</f>
        <v>0</v>
      </c>
      <c r="K94" s="19">
        <f>'Цена на порамнување во ЕУР'!J94*'Среден курс'!$D$24</f>
        <v>0</v>
      </c>
      <c r="L94" s="19">
        <f>'Цена на порамнување во ЕУР'!K94*'Среден курс'!$D$24</f>
        <v>0</v>
      </c>
      <c r="M94" s="19">
        <f>'Цена на порамнување во ЕУР'!L94*'Среден курс'!$D$24</f>
        <v>0</v>
      </c>
      <c r="N94" s="19">
        <f>'Цена на порамнување во ЕУР'!M94*'Среден курс'!$D$24</f>
        <v>0</v>
      </c>
      <c r="O94" s="19">
        <f>'Цена на порамнување во ЕУР'!N94*'Среден курс'!$D$24</f>
        <v>0</v>
      </c>
      <c r="P94" s="19">
        <f>'Цена на порамнување во ЕУР'!O94*'Среден курс'!$D$24</f>
        <v>0</v>
      </c>
      <c r="Q94" s="19">
        <f>'Цена на порамнување во ЕУР'!P94*'Среден курс'!$D$24</f>
        <v>0</v>
      </c>
      <c r="R94" s="19">
        <f>'Цена на порамнување во ЕУР'!Q94*'Среден курс'!$D$24</f>
        <v>0</v>
      </c>
      <c r="S94" s="19">
        <f>'Цена на порамнување во ЕУР'!R94*'Среден курс'!$D$24</f>
        <v>0</v>
      </c>
      <c r="T94" s="19">
        <f>'Цена на порамнување во ЕУР'!S94*'Среден курс'!$D$24</f>
        <v>0</v>
      </c>
      <c r="U94" s="19">
        <f>'Цена на порамнување во ЕУР'!T94*'Среден курс'!$D$24</f>
        <v>0</v>
      </c>
      <c r="V94" s="19">
        <f>'Цена на порамнување во ЕУР'!U94*'Среден курс'!$D$24</f>
        <v>0</v>
      </c>
      <c r="W94" s="19">
        <f>'Цена на порамнување во ЕУР'!V94*'Среден курс'!$D$24</f>
        <v>0</v>
      </c>
      <c r="X94" s="19">
        <f>'Цена на порамнување во ЕУР'!W94*'Среден курс'!$D$24</f>
        <v>0</v>
      </c>
      <c r="Y94" s="19">
        <f>'Цена на порамнување во ЕУР'!X94*'Среден курс'!$D$24</f>
        <v>0</v>
      </c>
      <c r="Z94" s="19">
        <f>'Цена на порамнување во ЕУР'!Y94*'Среден курс'!$D$24</f>
        <v>0</v>
      </c>
      <c r="AA94" s="19">
        <f>'Цена на порамнување во ЕУР'!Z94*'Среден курс'!$D$24</f>
        <v>0</v>
      </c>
      <c r="AB94" s="18">
        <f>'Цена на порамнување во ЕУР'!AA94*'Среден курс'!$D$24</f>
        <v>0</v>
      </c>
    </row>
    <row r="95" spans="2:28" ht="27" hidden="1" thickBot="1" x14ac:dyDescent="0.3">
      <c r="B95" s="97"/>
      <c r="C95" s="108" t="s">
        <v>30</v>
      </c>
      <c r="D95" s="107"/>
      <c r="E95" s="17">
        <f>'Цена на порамнување во ЕУР'!D95*'Среден курс'!$D$24</f>
        <v>0</v>
      </c>
      <c r="F95" s="16">
        <f>'Цена на порамнување во ЕУР'!E95*'Среден курс'!$D$24</f>
        <v>0</v>
      </c>
      <c r="G95" s="16">
        <f>'Цена на порамнување во ЕУР'!F95*'Среден курс'!$D$24</f>
        <v>0</v>
      </c>
      <c r="H95" s="16">
        <f>'Цена на порамнување во ЕУР'!G95*'Среден курс'!$D$24</f>
        <v>0</v>
      </c>
      <c r="I95" s="16">
        <f>'Цена на порамнување во ЕУР'!H95*'Среден курс'!$D$24</f>
        <v>0</v>
      </c>
      <c r="J95" s="16">
        <f>'Цена на порамнување во ЕУР'!I95*'Среден курс'!$D$24</f>
        <v>0</v>
      </c>
      <c r="K95" s="16">
        <f>'Цена на порамнување во ЕУР'!J95*'Среден курс'!$D$24</f>
        <v>0</v>
      </c>
      <c r="L95" s="16">
        <f>'Цена на порамнување во ЕУР'!K95*'Среден курс'!$D$24</f>
        <v>0</v>
      </c>
      <c r="M95" s="16">
        <f>'Цена на порамнување во ЕУР'!L95*'Среден курс'!$D$24</f>
        <v>0</v>
      </c>
      <c r="N95" s="16">
        <f>'Цена на порамнување во ЕУР'!M95*'Среден курс'!$D$24</f>
        <v>0</v>
      </c>
      <c r="O95" s="16">
        <f>'Цена на порамнување во ЕУР'!N95*'Среден курс'!$D$24</f>
        <v>0</v>
      </c>
      <c r="P95" s="16">
        <f>'Цена на порамнување во ЕУР'!O95*'Среден курс'!$D$24</f>
        <v>0</v>
      </c>
      <c r="Q95" s="16">
        <f>'Цена на порамнување во ЕУР'!P95*'Среден курс'!$D$24</f>
        <v>0</v>
      </c>
      <c r="R95" s="16">
        <f>'Цена на порамнување во ЕУР'!Q95*'Среден курс'!$D$24</f>
        <v>0</v>
      </c>
      <c r="S95" s="16">
        <f>'Цена на порамнување во ЕУР'!R95*'Среден курс'!$D$24</f>
        <v>0</v>
      </c>
      <c r="T95" s="16">
        <f>'Цена на порамнување во ЕУР'!S95*'Среден курс'!$D$24</f>
        <v>0</v>
      </c>
      <c r="U95" s="16">
        <f>'Цена на порамнување во ЕУР'!T95*'Среден курс'!$D$24</f>
        <v>0</v>
      </c>
      <c r="V95" s="16">
        <f>'Цена на порамнување во ЕУР'!U95*'Среден курс'!$D$24</f>
        <v>0</v>
      </c>
      <c r="W95" s="16">
        <f>'Цена на порамнување во ЕУР'!V95*'Среден курс'!$D$24</f>
        <v>0</v>
      </c>
      <c r="X95" s="16">
        <f>'Цена на порамнување во ЕУР'!W95*'Среден курс'!$D$24</f>
        <v>0</v>
      </c>
      <c r="Y95" s="16">
        <f>'Цена на порамнување во ЕУР'!X95*'Среден курс'!$D$24</f>
        <v>0</v>
      </c>
      <c r="Z95" s="16">
        <f>'Цена на порамнување во ЕУР'!Y95*'Среден курс'!$D$24</f>
        <v>0</v>
      </c>
      <c r="AA95" s="16">
        <f>'Цена на порамнување во ЕУР'!Z95*'Среден курс'!$D$24</f>
        <v>0</v>
      </c>
      <c r="AB95" s="15">
        <f>'Цена на порамнување во ЕУР'!AA95*'Среден курс'!$D$24</f>
        <v>0</v>
      </c>
    </row>
    <row r="96" spans="2:28" ht="27" hidden="1" thickBot="1" x14ac:dyDescent="0.3">
      <c r="B96" s="95">
        <v>44006</v>
      </c>
      <c r="C96" s="106" t="s">
        <v>27</v>
      </c>
      <c r="D96" s="107"/>
      <c r="E96" s="21">
        <f>'Цена на порамнување во ЕУР'!D96*'Среден курс'!$D$25</f>
        <v>0</v>
      </c>
      <c r="F96" s="23">
        <f>'Цена на порамнување во ЕУР'!E96*'Среден курс'!$D$25</f>
        <v>0</v>
      </c>
      <c r="G96" s="23">
        <f>'Цена на порамнување во ЕУР'!F96*'Среден курс'!$D$25</f>
        <v>0</v>
      </c>
      <c r="H96" s="23">
        <f>'Цена на порамнување во ЕУР'!G96*'Среден курс'!$D$25</f>
        <v>0</v>
      </c>
      <c r="I96" s="23">
        <f>'Цена на порамнување во ЕУР'!H96*'Среден курс'!$D$25</f>
        <v>0</v>
      </c>
      <c r="J96" s="23">
        <f>'Цена на порамнување во ЕУР'!I96*'Среден курс'!$D$25</f>
        <v>0</v>
      </c>
      <c r="K96" s="23">
        <f>'Цена на порамнување во ЕУР'!J96*'Среден курс'!$D$25</f>
        <v>0</v>
      </c>
      <c r="L96" s="23">
        <f>'Цена на порамнување во ЕУР'!K96*'Среден курс'!$D$25</f>
        <v>0</v>
      </c>
      <c r="M96" s="23">
        <f>'Цена на порамнување во ЕУР'!L96*'Среден курс'!$D$25</f>
        <v>0</v>
      </c>
      <c r="N96" s="23">
        <f>'Цена на порамнување во ЕУР'!M96*'Среден курс'!$D$25</f>
        <v>0</v>
      </c>
      <c r="O96" s="23">
        <f>'Цена на порамнување во ЕУР'!N96*'Среден курс'!$D$25</f>
        <v>0</v>
      </c>
      <c r="P96" s="23">
        <f>'Цена на порамнување во ЕУР'!O96*'Среден курс'!$D$25</f>
        <v>0</v>
      </c>
      <c r="Q96" s="23">
        <f>'Цена на порамнување во ЕУР'!P96*'Среден курс'!$D$25</f>
        <v>0</v>
      </c>
      <c r="R96" s="23">
        <f>'Цена на порамнување во ЕУР'!Q96*'Среден курс'!$D$25</f>
        <v>0</v>
      </c>
      <c r="S96" s="23">
        <f>'Цена на порамнување во ЕУР'!R96*'Среден курс'!$D$25</f>
        <v>0</v>
      </c>
      <c r="T96" s="23">
        <f>'Цена на порамнување во ЕУР'!S96*'Среден курс'!$D$25</f>
        <v>0</v>
      </c>
      <c r="U96" s="23">
        <f>'Цена на порамнување во ЕУР'!T96*'Среден курс'!$D$25</f>
        <v>0</v>
      </c>
      <c r="V96" s="23">
        <f>'Цена на порамнување во ЕУР'!U96*'Среден курс'!$D$25</f>
        <v>0</v>
      </c>
      <c r="W96" s="23">
        <f>'Цена на порамнување во ЕУР'!V96*'Среден курс'!$D$25</f>
        <v>0</v>
      </c>
      <c r="X96" s="23">
        <f>'Цена на порамнување во ЕУР'!W96*'Среден курс'!$D$25</f>
        <v>0</v>
      </c>
      <c r="Y96" s="23">
        <f>'Цена на порамнување во ЕУР'!X96*'Среден курс'!$D$25</f>
        <v>0</v>
      </c>
      <c r="Z96" s="23">
        <f>'Цена на порамнување во ЕУР'!Y96*'Среден курс'!$D$25</f>
        <v>0</v>
      </c>
      <c r="AA96" s="23">
        <f>'Цена на порамнување во ЕУР'!Z96*'Среден курс'!$D$25</f>
        <v>0</v>
      </c>
      <c r="AB96" s="22">
        <f>'Цена на порамнување во ЕУР'!AA96*'Среден курс'!$D$25</f>
        <v>0</v>
      </c>
    </row>
    <row r="97" spans="2:28" ht="27" hidden="1" thickBot="1" x14ac:dyDescent="0.3">
      <c r="B97" s="96"/>
      <c r="C97" s="106" t="s">
        <v>28</v>
      </c>
      <c r="D97" s="107"/>
      <c r="E97" s="20">
        <f>'Цена на порамнување во ЕУР'!D97*'Среден курс'!$D$25</f>
        <v>0</v>
      </c>
      <c r="F97" s="19">
        <f>'Цена на порамнување во ЕУР'!E97*'Среден курс'!$D$25</f>
        <v>0</v>
      </c>
      <c r="G97" s="19">
        <f>'Цена на порамнување во ЕУР'!F97*'Среден курс'!$D$25</f>
        <v>0</v>
      </c>
      <c r="H97" s="19">
        <f>'Цена на порамнување во ЕУР'!G97*'Среден курс'!$D$25</f>
        <v>0</v>
      </c>
      <c r="I97" s="19">
        <f>'Цена на порамнување во ЕУР'!H97*'Среден курс'!$D$25</f>
        <v>0</v>
      </c>
      <c r="J97" s="19">
        <f>'Цена на порамнување во ЕУР'!I97*'Среден курс'!$D$25</f>
        <v>0</v>
      </c>
      <c r="K97" s="19">
        <f>'Цена на порамнување во ЕУР'!J97*'Среден курс'!$D$25</f>
        <v>0</v>
      </c>
      <c r="L97" s="19">
        <f>'Цена на порамнување во ЕУР'!K97*'Среден курс'!$D$25</f>
        <v>0</v>
      </c>
      <c r="M97" s="19">
        <f>'Цена на порамнување во ЕУР'!L97*'Среден курс'!$D$25</f>
        <v>0</v>
      </c>
      <c r="N97" s="19">
        <f>'Цена на порамнување во ЕУР'!M97*'Среден курс'!$D$25</f>
        <v>0</v>
      </c>
      <c r="O97" s="19">
        <f>'Цена на порамнување во ЕУР'!N97*'Среден курс'!$D$25</f>
        <v>0</v>
      </c>
      <c r="P97" s="19">
        <f>'Цена на порамнување во ЕУР'!O97*'Среден курс'!$D$25</f>
        <v>0</v>
      </c>
      <c r="Q97" s="19">
        <f>'Цена на порамнување во ЕУР'!P97*'Среден курс'!$D$25</f>
        <v>0</v>
      </c>
      <c r="R97" s="19">
        <f>'Цена на порамнување во ЕУР'!Q97*'Среден курс'!$D$25</f>
        <v>0</v>
      </c>
      <c r="S97" s="19">
        <f>'Цена на порамнување во ЕУР'!R97*'Среден курс'!$D$25</f>
        <v>0</v>
      </c>
      <c r="T97" s="19">
        <f>'Цена на порамнување во ЕУР'!S97*'Среден курс'!$D$25</f>
        <v>0</v>
      </c>
      <c r="U97" s="19">
        <f>'Цена на порамнување во ЕУР'!T97*'Среден курс'!$D$25</f>
        <v>0</v>
      </c>
      <c r="V97" s="19">
        <f>'Цена на порамнување во ЕУР'!U97*'Среден курс'!$D$25</f>
        <v>0</v>
      </c>
      <c r="W97" s="19">
        <f>'Цена на порамнување во ЕУР'!V97*'Среден курс'!$D$25</f>
        <v>0</v>
      </c>
      <c r="X97" s="19">
        <f>'Цена на порамнување во ЕУР'!W97*'Среден курс'!$D$25</f>
        <v>0</v>
      </c>
      <c r="Y97" s="19">
        <f>'Цена на порамнување во ЕУР'!X97*'Среден курс'!$D$25</f>
        <v>0</v>
      </c>
      <c r="Z97" s="19">
        <f>'Цена на порамнување во ЕУР'!Y97*'Среден курс'!$D$25</f>
        <v>0</v>
      </c>
      <c r="AA97" s="19">
        <f>'Цена на порамнување во ЕУР'!Z97*'Среден курс'!$D$25</f>
        <v>0</v>
      </c>
      <c r="AB97" s="18">
        <f>'Цена на порамнување во ЕУР'!AA97*'Среден курс'!$D$25</f>
        <v>0</v>
      </c>
    </row>
    <row r="98" spans="2:28" ht="27" hidden="1" thickBot="1" x14ac:dyDescent="0.3">
      <c r="B98" s="96"/>
      <c r="C98" s="106" t="s">
        <v>29</v>
      </c>
      <c r="D98" s="107"/>
      <c r="E98" s="20">
        <f>'Цена на порамнување во ЕУР'!D98*'Среден курс'!$D$25</f>
        <v>0</v>
      </c>
      <c r="F98" s="19">
        <f>'Цена на порамнување во ЕУР'!E98*'Среден курс'!$D$25</f>
        <v>0</v>
      </c>
      <c r="G98" s="19">
        <f>'Цена на порамнување во ЕУР'!F98*'Среден курс'!$D$25</f>
        <v>0</v>
      </c>
      <c r="H98" s="19">
        <f>'Цена на порамнување во ЕУР'!G98*'Среден курс'!$D$25</f>
        <v>0</v>
      </c>
      <c r="I98" s="19">
        <f>'Цена на порамнување во ЕУР'!H98*'Среден курс'!$D$25</f>
        <v>0</v>
      </c>
      <c r="J98" s="19">
        <f>'Цена на порамнување во ЕУР'!I98*'Среден курс'!$D$25</f>
        <v>0</v>
      </c>
      <c r="K98" s="19">
        <f>'Цена на порамнување во ЕУР'!J98*'Среден курс'!$D$25</f>
        <v>0</v>
      </c>
      <c r="L98" s="19">
        <f>'Цена на порамнување во ЕУР'!K98*'Среден курс'!$D$25</f>
        <v>0</v>
      </c>
      <c r="M98" s="19">
        <f>'Цена на порамнување во ЕУР'!L98*'Среден курс'!$D$25</f>
        <v>0</v>
      </c>
      <c r="N98" s="19">
        <f>'Цена на порамнување во ЕУР'!M98*'Среден курс'!$D$25</f>
        <v>0</v>
      </c>
      <c r="O98" s="19">
        <f>'Цена на порамнување во ЕУР'!N98*'Среден курс'!$D$25</f>
        <v>0</v>
      </c>
      <c r="P98" s="19">
        <f>'Цена на порамнување во ЕУР'!O98*'Среден курс'!$D$25</f>
        <v>0</v>
      </c>
      <c r="Q98" s="19">
        <f>'Цена на порамнување во ЕУР'!P98*'Среден курс'!$D$25</f>
        <v>0</v>
      </c>
      <c r="R98" s="19">
        <f>'Цена на порамнување во ЕУР'!Q98*'Среден курс'!$D$25</f>
        <v>0</v>
      </c>
      <c r="S98" s="19">
        <f>'Цена на порамнување во ЕУР'!R98*'Среден курс'!$D$25</f>
        <v>0</v>
      </c>
      <c r="T98" s="19">
        <f>'Цена на порамнување во ЕУР'!S98*'Среден курс'!$D$25</f>
        <v>0</v>
      </c>
      <c r="U98" s="19">
        <f>'Цена на порамнување во ЕУР'!T98*'Среден курс'!$D$25</f>
        <v>0</v>
      </c>
      <c r="V98" s="19">
        <f>'Цена на порамнување во ЕУР'!U98*'Среден курс'!$D$25</f>
        <v>0</v>
      </c>
      <c r="W98" s="19">
        <f>'Цена на порамнување во ЕУР'!V98*'Среден курс'!$D$25</f>
        <v>0</v>
      </c>
      <c r="X98" s="19">
        <f>'Цена на порамнување во ЕУР'!W98*'Среден курс'!$D$25</f>
        <v>0</v>
      </c>
      <c r="Y98" s="19">
        <f>'Цена на порамнување во ЕУР'!X98*'Среден курс'!$D$25</f>
        <v>0</v>
      </c>
      <c r="Z98" s="19">
        <f>'Цена на порамнување во ЕУР'!Y98*'Среден курс'!$D$25</f>
        <v>0</v>
      </c>
      <c r="AA98" s="19">
        <f>'Цена на порамнување во ЕУР'!Z98*'Среден курс'!$D$25</f>
        <v>0</v>
      </c>
      <c r="AB98" s="18">
        <f>'Цена на порамнување во ЕУР'!AA98*'Среден курс'!$D$25</f>
        <v>0</v>
      </c>
    </row>
    <row r="99" spans="2:28" ht="27" hidden="1" thickBot="1" x14ac:dyDescent="0.3">
      <c r="B99" s="97"/>
      <c r="C99" s="106" t="s">
        <v>30</v>
      </c>
      <c r="D99" s="107"/>
      <c r="E99" s="17">
        <f>'Цена на порамнување во ЕУР'!D99*'Среден курс'!$D$25</f>
        <v>0</v>
      </c>
      <c r="F99" s="16">
        <f>'Цена на порамнување во ЕУР'!E99*'Среден курс'!$D$25</f>
        <v>0</v>
      </c>
      <c r="G99" s="16">
        <f>'Цена на порамнување во ЕУР'!F99*'Среден курс'!$D$25</f>
        <v>0</v>
      </c>
      <c r="H99" s="16">
        <f>'Цена на порамнување во ЕУР'!G99*'Среден курс'!$D$25</f>
        <v>0</v>
      </c>
      <c r="I99" s="16">
        <f>'Цена на порамнување во ЕУР'!H99*'Среден курс'!$D$25</f>
        <v>0</v>
      </c>
      <c r="J99" s="16">
        <f>'Цена на порамнување во ЕУР'!I99*'Среден курс'!$D$25</f>
        <v>0</v>
      </c>
      <c r="K99" s="16">
        <f>'Цена на порамнување во ЕУР'!J99*'Среден курс'!$D$25</f>
        <v>0</v>
      </c>
      <c r="L99" s="16">
        <f>'Цена на порамнување во ЕУР'!K99*'Среден курс'!$D$25</f>
        <v>0</v>
      </c>
      <c r="M99" s="16">
        <f>'Цена на порамнување во ЕУР'!L99*'Среден курс'!$D$25</f>
        <v>0</v>
      </c>
      <c r="N99" s="16">
        <f>'Цена на порамнување во ЕУР'!M99*'Среден курс'!$D$25</f>
        <v>0</v>
      </c>
      <c r="O99" s="16">
        <f>'Цена на порамнување во ЕУР'!N99*'Среден курс'!$D$25</f>
        <v>0</v>
      </c>
      <c r="P99" s="16">
        <f>'Цена на порамнување во ЕУР'!O99*'Среден курс'!$D$25</f>
        <v>0</v>
      </c>
      <c r="Q99" s="16">
        <f>'Цена на порамнување во ЕУР'!P99*'Среден курс'!$D$25</f>
        <v>0</v>
      </c>
      <c r="R99" s="16">
        <f>'Цена на порамнување во ЕУР'!Q99*'Среден курс'!$D$25</f>
        <v>0</v>
      </c>
      <c r="S99" s="16">
        <f>'Цена на порамнување во ЕУР'!R99*'Среден курс'!$D$25</f>
        <v>0</v>
      </c>
      <c r="T99" s="16">
        <f>'Цена на порамнување во ЕУР'!S99*'Среден курс'!$D$25</f>
        <v>0</v>
      </c>
      <c r="U99" s="16">
        <f>'Цена на порамнување во ЕУР'!T99*'Среден курс'!$D$25</f>
        <v>0</v>
      </c>
      <c r="V99" s="16">
        <f>'Цена на порамнување во ЕУР'!U99*'Среден курс'!$D$25</f>
        <v>0</v>
      </c>
      <c r="W99" s="16">
        <f>'Цена на порамнување во ЕУР'!V99*'Среден курс'!$D$25</f>
        <v>0</v>
      </c>
      <c r="X99" s="16">
        <f>'Цена на порамнување во ЕУР'!W99*'Среден курс'!$D$25</f>
        <v>0</v>
      </c>
      <c r="Y99" s="16">
        <f>'Цена на порамнување во ЕУР'!X99*'Среден курс'!$D$25</f>
        <v>0</v>
      </c>
      <c r="Z99" s="16">
        <f>'Цена на порамнување во ЕУР'!Y99*'Среден курс'!$D$25</f>
        <v>0</v>
      </c>
      <c r="AA99" s="16">
        <f>'Цена на порамнување во ЕУР'!Z99*'Среден курс'!$D$25</f>
        <v>0</v>
      </c>
      <c r="AB99" s="15">
        <f>'Цена на порамнување во ЕУР'!AA99*'Среден курс'!$D$25</f>
        <v>0</v>
      </c>
    </row>
    <row r="100" spans="2:28" ht="27" hidden="1" thickBot="1" x14ac:dyDescent="0.3">
      <c r="B100" s="95">
        <v>44007</v>
      </c>
      <c r="C100" s="106" t="s">
        <v>27</v>
      </c>
      <c r="D100" s="107"/>
      <c r="E100" s="21">
        <f>'Цена на порамнување во ЕУР'!D100*'Среден курс'!$D$26</f>
        <v>0</v>
      </c>
      <c r="F100" s="23">
        <f>'Цена на порамнување во ЕУР'!E100*'Среден курс'!$D$26</f>
        <v>0</v>
      </c>
      <c r="G100" s="23">
        <f>'Цена на порамнување во ЕУР'!F100*'Среден курс'!$D$26</f>
        <v>0</v>
      </c>
      <c r="H100" s="23">
        <f>'Цена на порамнување во ЕУР'!G100*'Среден курс'!$D$26</f>
        <v>0</v>
      </c>
      <c r="I100" s="23">
        <f>'Цена на порамнување во ЕУР'!H100*'Среден курс'!$D$26</f>
        <v>0</v>
      </c>
      <c r="J100" s="23">
        <f>'Цена на порамнување во ЕУР'!I100*'Среден курс'!$D$26</f>
        <v>0</v>
      </c>
      <c r="K100" s="23">
        <f>'Цена на порамнување во ЕУР'!J100*'Среден курс'!$D$26</f>
        <v>0</v>
      </c>
      <c r="L100" s="23">
        <f>'Цена на порамнување во ЕУР'!K100*'Среден курс'!$D$26</f>
        <v>0</v>
      </c>
      <c r="M100" s="23">
        <f>'Цена на порамнување во ЕУР'!L100*'Среден курс'!$D$26</f>
        <v>0</v>
      </c>
      <c r="N100" s="23">
        <f>'Цена на порамнување во ЕУР'!M100*'Среден курс'!$D$26</f>
        <v>0</v>
      </c>
      <c r="O100" s="23">
        <f>'Цена на порамнување во ЕУР'!N100*'Среден курс'!$D$26</f>
        <v>0</v>
      </c>
      <c r="P100" s="23">
        <f>'Цена на порамнување во ЕУР'!O100*'Среден курс'!$D$26</f>
        <v>0</v>
      </c>
      <c r="Q100" s="23">
        <f>'Цена на порамнување во ЕУР'!P100*'Среден курс'!$D$26</f>
        <v>0</v>
      </c>
      <c r="R100" s="23">
        <f>'Цена на порамнување во ЕУР'!Q100*'Среден курс'!$D$26</f>
        <v>0</v>
      </c>
      <c r="S100" s="23">
        <f>'Цена на порамнување во ЕУР'!R100*'Среден курс'!$D$26</f>
        <v>0</v>
      </c>
      <c r="T100" s="23">
        <f>'Цена на порамнување во ЕУР'!S100*'Среден курс'!$D$26</f>
        <v>0</v>
      </c>
      <c r="U100" s="23">
        <f>'Цена на порамнување во ЕУР'!T100*'Среден курс'!$D$26</f>
        <v>0</v>
      </c>
      <c r="V100" s="23">
        <f>'Цена на порамнување во ЕУР'!U100*'Среден курс'!$D$26</f>
        <v>0</v>
      </c>
      <c r="W100" s="23">
        <f>'Цена на порамнување во ЕУР'!V100*'Среден курс'!$D$26</f>
        <v>0</v>
      </c>
      <c r="X100" s="23">
        <f>'Цена на порамнување во ЕУР'!W100*'Среден курс'!$D$26</f>
        <v>0</v>
      </c>
      <c r="Y100" s="23">
        <f>'Цена на порамнување во ЕУР'!X100*'Среден курс'!$D$26</f>
        <v>0</v>
      </c>
      <c r="Z100" s="23">
        <f>'Цена на порамнување во ЕУР'!Y100*'Среден курс'!$D$26</f>
        <v>0</v>
      </c>
      <c r="AA100" s="23">
        <f>'Цена на порамнување во ЕУР'!Z100*'Среден курс'!$D$26</f>
        <v>0</v>
      </c>
      <c r="AB100" s="22">
        <f>'Цена на порамнување во ЕУР'!AA100*'Среден курс'!$D$26</f>
        <v>0</v>
      </c>
    </row>
    <row r="101" spans="2:28" ht="27" hidden="1" thickBot="1" x14ac:dyDescent="0.3">
      <c r="B101" s="96"/>
      <c r="C101" s="106" t="s">
        <v>28</v>
      </c>
      <c r="D101" s="107"/>
      <c r="E101" s="20">
        <f>'Цена на порамнување во ЕУР'!D101*'Среден курс'!$D$26</f>
        <v>0</v>
      </c>
      <c r="F101" s="19">
        <f>'Цена на порамнување во ЕУР'!E101*'Среден курс'!$D$26</f>
        <v>0</v>
      </c>
      <c r="G101" s="19">
        <f>'Цена на порамнување во ЕУР'!F101*'Среден курс'!$D$26</f>
        <v>0</v>
      </c>
      <c r="H101" s="19">
        <f>'Цена на порамнување во ЕУР'!G101*'Среден курс'!$D$26</f>
        <v>0</v>
      </c>
      <c r="I101" s="19">
        <f>'Цена на порамнување во ЕУР'!H101*'Среден курс'!$D$26</f>
        <v>0</v>
      </c>
      <c r="J101" s="19">
        <f>'Цена на порамнување во ЕУР'!I101*'Среден курс'!$D$26</f>
        <v>0</v>
      </c>
      <c r="K101" s="19">
        <f>'Цена на порамнување во ЕУР'!J101*'Среден курс'!$D$26</f>
        <v>0</v>
      </c>
      <c r="L101" s="19">
        <f>'Цена на порамнување во ЕУР'!K101*'Среден курс'!$D$26</f>
        <v>0</v>
      </c>
      <c r="M101" s="19">
        <f>'Цена на порамнување во ЕУР'!L101*'Среден курс'!$D$26</f>
        <v>0</v>
      </c>
      <c r="N101" s="19">
        <f>'Цена на порамнување во ЕУР'!M101*'Среден курс'!$D$26</f>
        <v>0</v>
      </c>
      <c r="O101" s="19">
        <f>'Цена на порамнување во ЕУР'!N101*'Среден курс'!$D$26</f>
        <v>0</v>
      </c>
      <c r="P101" s="19">
        <f>'Цена на порамнување во ЕУР'!O101*'Среден курс'!$D$26</f>
        <v>0</v>
      </c>
      <c r="Q101" s="19">
        <f>'Цена на порамнување во ЕУР'!P101*'Среден курс'!$D$26</f>
        <v>0</v>
      </c>
      <c r="R101" s="19">
        <f>'Цена на порамнување во ЕУР'!Q101*'Среден курс'!$D$26</f>
        <v>0</v>
      </c>
      <c r="S101" s="19">
        <f>'Цена на порамнување во ЕУР'!R101*'Среден курс'!$D$26</f>
        <v>0</v>
      </c>
      <c r="T101" s="19">
        <f>'Цена на порамнување во ЕУР'!S101*'Среден курс'!$D$26</f>
        <v>0</v>
      </c>
      <c r="U101" s="19">
        <f>'Цена на порамнување во ЕУР'!T101*'Среден курс'!$D$26</f>
        <v>0</v>
      </c>
      <c r="V101" s="19">
        <f>'Цена на порамнување во ЕУР'!U101*'Среден курс'!$D$26</f>
        <v>0</v>
      </c>
      <c r="W101" s="19">
        <f>'Цена на порамнување во ЕУР'!V101*'Среден курс'!$D$26</f>
        <v>0</v>
      </c>
      <c r="X101" s="19">
        <f>'Цена на порамнување во ЕУР'!W101*'Среден курс'!$D$26</f>
        <v>0</v>
      </c>
      <c r="Y101" s="19">
        <f>'Цена на порамнување во ЕУР'!X101*'Среден курс'!$D$26</f>
        <v>0</v>
      </c>
      <c r="Z101" s="19">
        <f>'Цена на порамнување во ЕУР'!Y101*'Среден курс'!$D$26</f>
        <v>0</v>
      </c>
      <c r="AA101" s="19">
        <f>'Цена на порамнување во ЕУР'!Z101*'Среден курс'!$D$26</f>
        <v>0</v>
      </c>
      <c r="AB101" s="18">
        <f>'Цена на порамнување во ЕУР'!AA101*'Среден курс'!$D$26</f>
        <v>0</v>
      </c>
    </row>
    <row r="102" spans="2:28" ht="27" hidden="1" thickBot="1" x14ac:dyDescent="0.3">
      <c r="B102" s="96"/>
      <c r="C102" s="106" t="s">
        <v>29</v>
      </c>
      <c r="D102" s="107"/>
      <c r="E102" s="20">
        <f>'Цена на порамнување во ЕУР'!D102*'Среден курс'!$D$26</f>
        <v>0</v>
      </c>
      <c r="F102" s="19">
        <f>'Цена на порамнување во ЕУР'!E102*'Среден курс'!$D$26</f>
        <v>0</v>
      </c>
      <c r="G102" s="19">
        <f>'Цена на порамнување во ЕУР'!F102*'Среден курс'!$D$26</f>
        <v>0</v>
      </c>
      <c r="H102" s="19">
        <f>'Цена на порамнување во ЕУР'!G102*'Среден курс'!$D$26</f>
        <v>0</v>
      </c>
      <c r="I102" s="19">
        <f>'Цена на порамнување во ЕУР'!H102*'Среден курс'!$D$26</f>
        <v>0</v>
      </c>
      <c r="J102" s="19">
        <f>'Цена на порамнување во ЕУР'!I102*'Среден курс'!$D$26</f>
        <v>0</v>
      </c>
      <c r="K102" s="19">
        <f>'Цена на порамнување во ЕУР'!J102*'Среден курс'!$D$26</f>
        <v>0</v>
      </c>
      <c r="L102" s="19">
        <f>'Цена на порамнување во ЕУР'!K102*'Среден курс'!$D$26</f>
        <v>0</v>
      </c>
      <c r="M102" s="19">
        <f>'Цена на порамнување во ЕУР'!L102*'Среден курс'!$D$26</f>
        <v>0</v>
      </c>
      <c r="N102" s="19">
        <f>'Цена на порамнување во ЕУР'!M102*'Среден курс'!$D$26</f>
        <v>0</v>
      </c>
      <c r="O102" s="19">
        <f>'Цена на порамнување во ЕУР'!N102*'Среден курс'!$D$26</f>
        <v>0</v>
      </c>
      <c r="P102" s="19">
        <f>'Цена на порамнување во ЕУР'!O102*'Среден курс'!$D$26</f>
        <v>0</v>
      </c>
      <c r="Q102" s="19">
        <f>'Цена на порамнување во ЕУР'!P102*'Среден курс'!$D$26</f>
        <v>0</v>
      </c>
      <c r="R102" s="19">
        <f>'Цена на порамнување во ЕУР'!Q102*'Среден курс'!$D$26</f>
        <v>0</v>
      </c>
      <c r="S102" s="19">
        <f>'Цена на порамнување во ЕУР'!R102*'Среден курс'!$D$26</f>
        <v>0</v>
      </c>
      <c r="T102" s="19">
        <f>'Цена на порамнување во ЕУР'!S102*'Среден курс'!$D$26</f>
        <v>0</v>
      </c>
      <c r="U102" s="19">
        <f>'Цена на порамнување во ЕУР'!T102*'Среден курс'!$D$26</f>
        <v>0</v>
      </c>
      <c r="V102" s="19">
        <f>'Цена на порамнување во ЕУР'!U102*'Среден курс'!$D$26</f>
        <v>0</v>
      </c>
      <c r="W102" s="19">
        <f>'Цена на порамнување во ЕУР'!V102*'Среден курс'!$D$26</f>
        <v>0</v>
      </c>
      <c r="X102" s="19">
        <f>'Цена на порамнување во ЕУР'!W102*'Среден курс'!$D$26</f>
        <v>0</v>
      </c>
      <c r="Y102" s="19">
        <f>'Цена на порамнување во ЕУР'!X102*'Среден курс'!$D$26</f>
        <v>0</v>
      </c>
      <c r="Z102" s="19">
        <f>'Цена на порамнување во ЕУР'!Y102*'Среден курс'!$D$26</f>
        <v>0</v>
      </c>
      <c r="AA102" s="19">
        <f>'Цена на порамнување во ЕУР'!Z102*'Среден курс'!$D$26</f>
        <v>0</v>
      </c>
      <c r="AB102" s="18">
        <f>'Цена на порамнување во ЕУР'!AA102*'Среден курс'!$D$26</f>
        <v>0</v>
      </c>
    </row>
    <row r="103" spans="2:28" ht="27" hidden="1" thickBot="1" x14ac:dyDescent="0.3">
      <c r="B103" s="97"/>
      <c r="C103" s="106" t="s">
        <v>30</v>
      </c>
      <c r="D103" s="107"/>
      <c r="E103" s="17">
        <f>'Цена на порамнување во ЕУР'!D103*'Среден курс'!$D$26</f>
        <v>0</v>
      </c>
      <c r="F103" s="16">
        <f>'Цена на порамнување во ЕУР'!E103*'Среден курс'!$D$26</f>
        <v>0</v>
      </c>
      <c r="G103" s="16">
        <f>'Цена на порамнување во ЕУР'!F103*'Среден курс'!$D$26</f>
        <v>0</v>
      </c>
      <c r="H103" s="16">
        <f>'Цена на порамнување во ЕУР'!G103*'Среден курс'!$D$26</f>
        <v>0</v>
      </c>
      <c r="I103" s="16">
        <f>'Цена на порамнување во ЕУР'!H103*'Среден курс'!$D$26</f>
        <v>0</v>
      </c>
      <c r="J103" s="16">
        <f>'Цена на порамнување во ЕУР'!I103*'Среден курс'!$D$26</f>
        <v>0</v>
      </c>
      <c r="K103" s="16">
        <f>'Цена на порамнување во ЕУР'!J103*'Среден курс'!$D$26</f>
        <v>0</v>
      </c>
      <c r="L103" s="16">
        <f>'Цена на порамнување во ЕУР'!K103*'Среден курс'!$D$26</f>
        <v>0</v>
      </c>
      <c r="M103" s="16">
        <f>'Цена на порамнување во ЕУР'!L103*'Среден курс'!$D$26</f>
        <v>0</v>
      </c>
      <c r="N103" s="16">
        <f>'Цена на порамнување во ЕУР'!M103*'Среден курс'!$D$26</f>
        <v>0</v>
      </c>
      <c r="O103" s="16">
        <f>'Цена на порамнување во ЕУР'!N103*'Среден курс'!$D$26</f>
        <v>0</v>
      </c>
      <c r="P103" s="16">
        <f>'Цена на порамнување во ЕУР'!O103*'Среден курс'!$D$26</f>
        <v>0</v>
      </c>
      <c r="Q103" s="16">
        <f>'Цена на порамнување во ЕУР'!P103*'Среден курс'!$D$26</f>
        <v>0</v>
      </c>
      <c r="R103" s="16">
        <f>'Цена на порамнување во ЕУР'!Q103*'Среден курс'!$D$26</f>
        <v>0</v>
      </c>
      <c r="S103" s="16">
        <f>'Цена на порамнување во ЕУР'!R103*'Среден курс'!$D$26</f>
        <v>0</v>
      </c>
      <c r="T103" s="16">
        <f>'Цена на порамнување во ЕУР'!S103*'Среден курс'!$D$26</f>
        <v>0</v>
      </c>
      <c r="U103" s="16">
        <f>'Цена на порамнување во ЕУР'!T103*'Среден курс'!$D$26</f>
        <v>0</v>
      </c>
      <c r="V103" s="16">
        <f>'Цена на порамнување во ЕУР'!U103*'Среден курс'!$D$26</f>
        <v>0</v>
      </c>
      <c r="W103" s="16">
        <f>'Цена на порамнување во ЕУР'!V103*'Среден курс'!$D$26</f>
        <v>0</v>
      </c>
      <c r="X103" s="16">
        <f>'Цена на порамнување во ЕУР'!W103*'Среден курс'!$D$26</f>
        <v>0</v>
      </c>
      <c r="Y103" s="16">
        <f>'Цена на порамнување во ЕУР'!X103*'Среден курс'!$D$26</f>
        <v>0</v>
      </c>
      <c r="Z103" s="16">
        <f>'Цена на порамнување во ЕУР'!Y103*'Среден курс'!$D$26</f>
        <v>0</v>
      </c>
      <c r="AA103" s="16">
        <f>'Цена на порамнување во ЕУР'!Z103*'Среден курс'!$D$26</f>
        <v>0</v>
      </c>
      <c r="AB103" s="15">
        <f>'Цена на порамнување во ЕУР'!AA103*'Среден курс'!$D$26</f>
        <v>0</v>
      </c>
    </row>
    <row r="104" spans="2:28" ht="27" hidden="1" thickBot="1" x14ac:dyDescent="0.3">
      <c r="B104" s="95">
        <v>44008</v>
      </c>
      <c r="C104" s="106" t="s">
        <v>27</v>
      </c>
      <c r="D104" s="107"/>
      <c r="E104" s="21">
        <f>'Цена на порамнување во ЕУР'!D104*'Среден курс'!$D$27</f>
        <v>0</v>
      </c>
      <c r="F104" s="23">
        <f>'Цена на порамнување во ЕУР'!E104*'Среден курс'!$D$27</f>
        <v>0</v>
      </c>
      <c r="G104" s="23">
        <f>'Цена на порамнување во ЕУР'!F104*'Среден курс'!$D$27</f>
        <v>0</v>
      </c>
      <c r="H104" s="23">
        <f>'Цена на порамнување во ЕУР'!G104*'Среден курс'!$D$27</f>
        <v>0</v>
      </c>
      <c r="I104" s="23">
        <f>'Цена на порамнување во ЕУР'!H104*'Среден курс'!$D$27</f>
        <v>0</v>
      </c>
      <c r="J104" s="23">
        <f>'Цена на порамнување во ЕУР'!I104*'Среден курс'!$D$27</f>
        <v>0</v>
      </c>
      <c r="K104" s="23">
        <f>'Цена на порамнување во ЕУР'!J104*'Среден курс'!$D$27</f>
        <v>0</v>
      </c>
      <c r="L104" s="23">
        <f>'Цена на порамнување во ЕУР'!K104*'Среден курс'!$D$27</f>
        <v>0</v>
      </c>
      <c r="M104" s="23">
        <f>'Цена на порамнување во ЕУР'!L104*'Среден курс'!$D$27</f>
        <v>0</v>
      </c>
      <c r="N104" s="23">
        <f>'Цена на порамнување во ЕУР'!M104*'Среден курс'!$D$27</f>
        <v>0</v>
      </c>
      <c r="O104" s="23">
        <f>'Цена на порамнување во ЕУР'!N104*'Среден курс'!$D$27</f>
        <v>0</v>
      </c>
      <c r="P104" s="23">
        <f>'Цена на порамнување во ЕУР'!O104*'Среден курс'!$D$27</f>
        <v>0</v>
      </c>
      <c r="Q104" s="23">
        <f>'Цена на порамнување во ЕУР'!P104*'Среден курс'!$D$27</f>
        <v>0</v>
      </c>
      <c r="R104" s="23">
        <f>'Цена на порамнување во ЕУР'!Q104*'Среден курс'!$D$27</f>
        <v>0</v>
      </c>
      <c r="S104" s="23">
        <f>'Цена на порамнување во ЕУР'!R104*'Среден курс'!$D$27</f>
        <v>0</v>
      </c>
      <c r="T104" s="23">
        <f>'Цена на порамнување во ЕУР'!S104*'Среден курс'!$D$27</f>
        <v>0</v>
      </c>
      <c r="U104" s="23">
        <f>'Цена на порамнување во ЕУР'!T104*'Среден курс'!$D$27</f>
        <v>0</v>
      </c>
      <c r="V104" s="23">
        <f>'Цена на порамнување во ЕУР'!U104*'Среден курс'!$D$27</f>
        <v>0</v>
      </c>
      <c r="W104" s="23">
        <f>'Цена на порамнување во ЕУР'!V104*'Среден курс'!$D$27</f>
        <v>0</v>
      </c>
      <c r="X104" s="23">
        <f>'Цена на порамнување во ЕУР'!W104*'Среден курс'!$D$27</f>
        <v>0</v>
      </c>
      <c r="Y104" s="23">
        <f>'Цена на порамнување во ЕУР'!X104*'Среден курс'!$D$27</f>
        <v>0</v>
      </c>
      <c r="Z104" s="23">
        <f>'Цена на порамнување во ЕУР'!Y104*'Среден курс'!$D$27</f>
        <v>0</v>
      </c>
      <c r="AA104" s="23">
        <f>'Цена на порамнување во ЕУР'!Z104*'Среден курс'!$D$27</f>
        <v>0</v>
      </c>
      <c r="AB104" s="22">
        <f>'Цена на порамнување во ЕУР'!AA104*'Среден курс'!$D$27</f>
        <v>0</v>
      </c>
    </row>
    <row r="105" spans="2:28" ht="27" hidden="1" thickBot="1" x14ac:dyDescent="0.3">
      <c r="B105" s="96"/>
      <c r="C105" s="106" t="s">
        <v>28</v>
      </c>
      <c r="D105" s="107"/>
      <c r="E105" s="20">
        <f>'Цена на порамнување во ЕУР'!D105*'Среден курс'!$D$27</f>
        <v>0</v>
      </c>
      <c r="F105" s="19">
        <f>'Цена на порамнување во ЕУР'!E105*'Среден курс'!$D$27</f>
        <v>0</v>
      </c>
      <c r="G105" s="19">
        <f>'Цена на порамнување во ЕУР'!F105*'Среден курс'!$D$27</f>
        <v>0</v>
      </c>
      <c r="H105" s="19">
        <f>'Цена на порамнување во ЕУР'!G105*'Среден курс'!$D$27</f>
        <v>0</v>
      </c>
      <c r="I105" s="19">
        <f>'Цена на порамнување во ЕУР'!H105*'Среден курс'!$D$27</f>
        <v>0</v>
      </c>
      <c r="J105" s="19">
        <f>'Цена на порамнување во ЕУР'!I105*'Среден курс'!$D$27</f>
        <v>0</v>
      </c>
      <c r="K105" s="19">
        <f>'Цена на порамнување во ЕУР'!J105*'Среден курс'!$D$27</f>
        <v>0</v>
      </c>
      <c r="L105" s="19">
        <f>'Цена на порамнување во ЕУР'!K105*'Среден курс'!$D$27</f>
        <v>0</v>
      </c>
      <c r="M105" s="19">
        <f>'Цена на порамнување во ЕУР'!L105*'Среден курс'!$D$27</f>
        <v>0</v>
      </c>
      <c r="N105" s="19">
        <f>'Цена на порамнување во ЕУР'!M105*'Среден курс'!$D$27</f>
        <v>0</v>
      </c>
      <c r="O105" s="19">
        <f>'Цена на порамнување во ЕУР'!N105*'Среден курс'!$D$27</f>
        <v>0</v>
      </c>
      <c r="P105" s="19">
        <f>'Цена на порамнување во ЕУР'!O105*'Среден курс'!$D$27</f>
        <v>0</v>
      </c>
      <c r="Q105" s="19">
        <f>'Цена на порамнување во ЕУР'!P105*'Среден курс'!$D$27</f>
        <v>0</v>
      </c>
      <c r="R105" s="19">
        <f>'Цена на порамнување во ЕУР'!Q105*'Среден курс'!$D$27</f>
        <v>0</v>
      </c>
      <c r="S105" s="19">
        <f>'Цена на порамнување во ЕУР'!R105*'Среден курс'!$D$27</f>
        <v>0</v>
      </c>
      <c r="T105" s="19">
        <f>'Цена на порамнување во ЕУР'!S105*'Среден курс'!$D$27</f>
        <v>0</v>
      </c>
      <c r="U105" s="19">
        <f>'Цена на порамнување во ЕУР'!T105*'Среден курс'!$D$27</f>
        <v>0</v>
      </c>
      <c r="V105" s="19">
        <f>'Цена на порамнување во ЕУР'!U105*'Среден курс'!$D$27</f>
        <v>0</v>
      </c>
      <c r="W105" s="19">
        <f>'Цена на порамнување во ЕУР'!V105*'Среден курс'!$D$27</f>
        <v>0</v>
      </c>
      <c r="X105" s="19">
        <f>'Цена на порамнување во ЕУР'!W105*'Среден курс'!$D$27</f>
        <v>0</v>
      </c>
      <c r="Y105" s="19">
        <f>'Цена на порамнување во ЕУР'!X105*'Среден курс'!$D$27</f>
        <v>0</v>
      </c>
      <c r="Z105" s="19">
        <f>'Цена на порамнување во ЕУР'!Y105*'Среден курс'!$D$27</f>
        <v>0</v>
      </c>
      <c r="AA105" s="19">
        <f>'Цена на порамнување во ЕУР'!Z105*'Среден курс'!$D$27</f>
        <v>0</v>
      </c>
      <c r="AB105" s="18">
        <f>'Цена на порамнување во ЕУР'!AA105*'Среден курс'!$D$27</f>
        <v>0</v>
      </c>
    </row>
    <row r="106" spans="2:28" ht="27" hidden="1" thickBot="1" x14ac:dyDescent="0.3">
      <c r="B106" s="96"/>
      <c r="C106" s="106" t="s">
        <v>29</v>
      </c>
      <c r="D106" s="107"/>
      <c r="E106" s="20">
        <f>'Цена на порамнување во ЕУР'!D106*'Среден курс'!$D$27</f>
        <v>0</v>
      </c>
      <c r="F106" s="19">
        <f>'Цена на порамнување во ЕУР'!E106*'Среден курс'!$D$27</f>
        <v>0</v>
      </c>
      <c r="G106" s="19">
        <f>'Цена на порамнување во ЕУР'!F106*'Среден курс'!$D$27</f>
        <v>0</v>
      </c>
      <c r="H106" s="19">
        <f>'Цена на порамнување во ЕУР'!G106*'Среден курс'!$D$27</f>
        <v>0</v>
      </c>
      <c r="I106" s="19">
        <f>'Цена на порамнување во ЕУР'!H106*'Среден курс'!$D$27</f>
        <v>0</v>
      </c>
      <c r="J106" s="19">
        <f>'Цена на порамнување во ЕУР'!I106*'Среден курс'!$D$27</f>
        <v>0</v>
      </c>
      <c r="K106" s="19">
        <f>'Цена на порамнување во ЕУР'!J106*'Среден курс'!$D$27</f>
        <v>0</v>
      </c>
      <c r="L106" s="19">
        <f>'Цена на порамнување во ЕУР'!K106*'Среден курс'!$D$27</f>
        <v>0</v>
      </c>
      <c r="M106" s="19">
        <f>'Цена на порамнување во ЕУР'!L106*'Среден курс'!$D$27</f>
        <v>0</v>
      </c>
      <c r="N106" s="19">
        <f>'Цена на порамнување во ЕУР'!M106*'Среден курс'!$D$27</f>
        <v>0</v>
      </c>
      <c r="O106" s="19">
        <f>'Цена на порамнување во ЕУР'!N106*'Среден курс'!$D$27</f>
        <v>0</v>
      </c>
      <c r="P106" s="19">
        <f>'Цена на порамнување во ЕУР'!O106*'Среден курс'!$D$27</f>
        <v>0</v>
      </c>
      <c r="Q106" s="19">
        <f>'Цена на порамнување во ЕУР'!P106*'Среден курс'!$D$27</f>
        <v>0</v>
      </c>
      <c r="R106" s="19">
        <f>'Цена на порамнување во ЕУР'!Q106*'Среден курс'!$D$27</f>
        <v>0</v>
      </c>
      <c r="S106" s="19">
        <f>'Цена на порамнување во ЕУР'!R106*'Среден курс'!$D$27</f>
        <v>0</v>
      </c>
      <c r="T106" s="19">
        <f>'Цена на порамнување во ЕУР'!S106*'Среден курс'!$D$27</f>
        <v>0</v>
      </c>
      <c r="U106" s="19">
        <f>'Цена на порамнување во ЕУР'!T106*'Среден курс'!$D$27</f>
        <v>0</v>
      </c>
      <c r="V106" s="19">
        <f>'Цена на порамнување во ЕУР'!U106*'Среден курс'!$D$27</f>
        <v>0</v>
      </c>
      <c r="W106" s="19">
        <f>'Цена на порамнување во ЕУР'!V106*'Среден курс'!$D$27</f>
        <v>0</v>
      </c>
      <c r="X106" s="19">
        <f>'Цена на порамнување во ЕУР'!W106*'Среден курс'!$D$27</f>
        <v>0</v>
      </c>
      <c r="Y106" s="19">
        <f>'Цена на порамнување во ЕУР'!X106*'Среден курс'!$D$27</f>
        <v>0</v>
      </c>
      <c r="Z106" s="19">
        <f>'Цена на порамнување во ЕУР'!Y106*'Среден курс'!$D$27</f>
        <v>0</v>
      </c>
      <c r="AA106" s="19">
        <f>'Цена на порамнување во ЕУР'!Z106*'Среден курс'!$D$27</f>
        <v>0</v>
      </c>
      <c r="AB106" s="18">
        <f>'Цена на порамнување во ЕУР'!AA106*'Среден курс'!$D$27</f>
        <v>0</v>
      </c>
    </row>
    <row r="107" spans="2:28" ht="20.25" hidden="1" customHeight="1" thickBot="1" x14ac:dyDescent="0.3">
      <c r="B107" s="97"/>
      <c r="C107" s="106" t="s">
        <v>30</v>
      </c>
      <c r="D107" s="107"/>
      <c r="E107" s="17">
        <f>'Цена на порамнување во ЕУР'!D107*'Среден курс'!$D$27</f>
        <v>0</v>
      </c>
      <c r="F107" s="16">
        <f>'Цена на порамнување во ЕУР'!E107*'Среден курс'!$D$27</f>
        <v>0</v>
      </c>
      <c r="G107" s="16">
        <f>'Цена на порамнување во ЕУР'!F107*'Среден курс'!$D$27</f>
        <v>0</v>
      </c>
      <c r="H107" s="16">
        <f>'Цена на порамнување во ЕУР'!G107*'Среден курс'!$D$27</f>
        <v>0</v>
      </c>
      <c r="I107" s="16">
        <f>'Цена на порамнување во ЕУР'!H107*'Среден курс'!$D$27</f>
        <v>0</v>
      </c>
      <c r="J107" s="16">
        <f>'Цена на порамнување во ЕУР'!I107*'Среден курс'!$D$27</f>
        <v>0</v>
      </c>
      <c r="K107" s="16">
        <f>'Цена на порамнување во ЕУР'!J107*'Среден курс'!$D$27</f>
        <v>0</v>
      </c>
      <c r="L107" s="16">
        <f>'Цена на порамнување во ЕУР'!K107*'Среден курс'!$D$27</f>
        <v>0</v>
      </c>
      <c r="M107" s="16">
        <f>'Цена на порамнување во ЕУР'!L107*'Среден курс'!$D$27</f>
        <v>0</v>
      </c>
      <c r="N107" s="16">
        <f>'Цена на порамнување во ЕУР'!M107*'Среден курс'!$D$27</f>
        <v>0</v>
      </c>
      <c r="O107" s="16">
        <f>'Цена на порамнување во ЕУР'!N107*'Среден курс'!$D$27</f>
        <v>0</v>
      </c>
      <c r="P107" s="16">
        <f>'Цена на порамнување во ЕУР'!O107*'Среден курс'!$D$27</f>
        <v>0</v>
      </c>
      <c r="Q107" s="16">
        <f>'Цена на порамнување во ЕУР'!P107*'Среден курс'!$D$27</f>
        <v>0</v>
      </c>
      <c r="R107" s="16">
        <f>'Цена на порамнување во ЕУР'!Q107*'Среден курс'!$D$27</f>
        <v>0</v>
      </c>
      <c r="S107" s="16">
        <f>'Цена на порамнување во ЕУР'!R107*'Среден курс'!$D$27</f>
        <v>0</v>
      </c>
      <c r="T107" s="16">
        <f>'Цена на порамнување во ЕУР'!S107*'Среден курс'!$D$27</f>
        <v>0</v>
      </c>
      <c r="U107" s="16">
        <f>'Цена на порамнување во ЕУР'!T107*'Среден курс'!$D$27</f>
        <v>0</v>
      </c>
      <c r="V107" s="16">
        <f>'Цена на порамнување во ЕУР'!U107*'Среден курс'!$D$27</f>
        <v>0</v>
      </c>
      <c r="W107" s="16">
        <f>'Цена на порамнување во ЕУР'!V107*'Среден курс'!$D$27</f>
        <v>0</v>
      </c>
      <c r="X107" s="16">
        <f>'Цена на порамнување во ЕУР'!W107*'Среден курс'!$D$27</f>
        <v>0</v>
      </c>
      <c r="Y107" s="16">
        <f>'Цена на порамнување во ЕУР'!X107*'Среден курс'!$D$27</f>
        <v>0</v>
      </c>
      <c r="Z107" s="16">
        <f>'Цена на порамнување во ЕУР'!Y107*'Среден курс'!$D$27</f>
        <v>0</v>
      </c>
      <c r="AA107" s="16">
        <f>'Цена на порамнување во ЕУР'!Z107*'Среден курс'!$D$27</f>
        <v>0</v>
      </c>
      <c r="AB107" s="15">
        <f>'Цена на порамнување во ЕУР'!AA107*'Среден курс'!$D$27</f>
        <v>0</v>
      </c>
    </row>
    <row r="108" spans="2:28" ht="27" hidden="1" thickBot="1" x14ac:dyDescent="0.3">
      <c r="B108" s="95">
        <v>44009</v>
      </c>
      <c r="C108" s="110" t="s">
        <v>27</v>
      </c>
      <c r="D108" s="107"/>
      <c r="E108" s="21">
        <f>'Цена на порамнување во ЕУР'!D108*'Среден курс'!$D$28</f>
        <v>0</v>
      </c>
      <c r="F108" s="23">
        <f>'Цена на порамнување во ЕУР'!E108*'Среден курс'!$D$28</f>
        <v>0</v>
      </c>
      <c r="G108" s="23">
        <f>'Цена на порамнување во ЕУР'!F108*'Среден курс'!$D$28</f>
        <v>0</v>
      </c>
      <c r="H108" s="23">
        <f>'Цена на порамнување во ЕУР'!G108*'Среден курс'!$D$28</f>
        <v>0</v>
      </c>
      <c r="I108" s="23">
        <f>'Цена на порамнување во ЕУР'!H108*'Среден курс'!$D$28</f>
        <v>0</v>
      </c>
      <c r="J108" s="23">
        <f>'Цена на порамнување во ЕУР'!I108*'Среден курс'!$D$28</f>
        <v>0</v>
      </c>
      <c r="K108" s="23">
        <f>'Цена на порамнување во ЕУР'!J108*'Среден курс'!$D$28</f>
        <v>0</v>
      </c>
      <c r="L108" s="23">
        <f>'Цена на порамнување во ЕУР'!K108*'Среден курс'!$D$28</f>
        <v>0</v>
      </c>
      <c r="M108" s="23">
        <f>'Цена на порамнување во ЕУР'!L108*'Среден курс'!$D$28</f>
        <v>0</v>
      </c>
      <c r="N108" s="23">
        <f>'Цена на порамнување во ЕУР'!M108*'Среден курс'!$D$28</f>
        <v>0</v>
      </c>
      <c r="O108" s="23">
        <f>'Цена на порамнување во ЕУР'!N108*'Среден курс'!$D$28</f>
        <v>0</v>
      </c>
      <c r="P108" s="23">
        <f>'Цена на порамнување во ЕУР'!O108*'Среден курс'!$D$28</f>
        <v>0</v>
      </c>
      <c r="Q108" s="23">
        <f>'Цена на порамнување во ЕУР'!P108*'Среден курс'!$D$28</f>
        <v>0</v>
      </c>
      <c r="R108" s="23">
        <f>'Цена на порамнување во ЕУР'!Q108*'Среден курс'!$D$28</f>
        <v>0</v>
      </c>
      <c r="S108" s="23">
        <f>'Цена на порамнување во ЕУР'!R108*'Среден курс'!$D$28</f>
        <v>0</v>
      </c>
      <c r="T108" s="23">
        <f>'Цена на порамнување во ЕУР'!S108*'Среден курс'!$D$28</f>
        <v>0</v>
      </c>
      <c r="U108" s="23">
        <f>'Цена на порамнување во ЕУР'!T108*'Среден курс'!$D$28</f>
        <v>0</v>
      </c>
      <c r="V108" s="23">
        <f>'Цена на порамнување во ЕУР'!U108*'Среден курс'!$D$28</f>
        <v>0</v>
      </c>
      <c r="W108" s="23">
        <f>'Цена на порамнување во ЕУР'!V108*'Среден курс'!$D$28</f>
        <v>0</v>
      </c>
      <c r="X108" s="23">
        <f>'Цена на порамнување во ЕУР'!W108*'Среден курс'!$D$28</f>
        <v>0</v>
      </c>
      <c r="Y108" s="23">
        <f>'Цена на порамнување во ЕУР'!X108*'Среден курс'!$D$28</f>
        <v>0</v>
      </c>
      <c r="Z108" s="23">
        <f>'Цена на порамнување во ЕУР'!Y108*'Среден курс'!$D$28</f>
        <v>0</v>
      </c>
      <c r="AA108" s="23">
        <f>'Цена на порамнување во ЕУР'!Z108*'Среден курс'!$D$28</f>
        <v>0</v>
      </c>
      <c r="AB108" s="22">
        <f>'Цена на порамнување во ЕУР'!AA108*'Среден курс'!$D$28</f>
        <v>0</v>
      </c>
    </row>
    <row r="109" spans="2:28" ht="27" hidden="1" thickBot="1" x14ac:dyDescent="0.3">
      <c r="B109" s="96"/>
      <c r="C109" s="108" t="s">
        <v>28</v>
      </c>
      <c r="D109" s="107"/>
      <c r="E109" s="20">
        <f>'Цена на порамнување во ЕУР'!D109*'Среден курс'!$D$28</f>
        <v>0</v>
      </c>
      <c r="F109" s="19">
        <f>'Цена на порамнување во ЕУР'!E109*'Среден курс'!$D$28</f>
        <v>0</v>
      </c>
      <c r="G109" s="19">
        <f>'Цена на порамнување во ЕУР'!F109*'Среден курс'!$D$28</f>
        <v>0</v>
      </c>
      <c r="H109" s="19">
        <f>'Цена на порамнување во ЕУР'!G109*'Среден курс'!$D$28</f>
        <v>0</v>
      </c>
      <c r="I109" s="19">
        <f>'Цена на порамнување во ЕУР'!H109*'Среден курс'!$D$28</f>
        <v>0</v>
      </c>
      <c r="J109" s="19">
        <f>'Цена на порамнување во ЕУР'!I109*'Среден курс'!$D$28</f>
        <v>0</v>
      </c>
      <c r="K109" s="19">
        <f>'Цена на порамнување во ЕУР'!J109*'Среден курс'!$D$28</f>
        <v>0</v>
      </c>
      <c r="L109" s="19">
        <f>'Цена на порамнување во ЕУР'!K109*'Среден курс'!$D$28</f>
        <v>0</v>
      </c>
      <c r="M109" s="19">
        <f>'Цена на порамнување во ЕУР'!L109*'Среден курс'!$D$28</f>
        <v>0</v>
      </c>
      <c r="N109" s="19">
        <f>'Цена на порамнување во ЕУР'!M109*'Среден курс'!$D$28</f>
        <v>0</v>
      </c>
      <c r="O109" s="19">
        <f>'Цена на порамнување во ЕУР'!N109*'Среден курс'!$D$28</f>
        <v>0</v>
      </c>
      <c r="P109" s="19">
        <f>'Цена на порамнување во ЕУР'!O109*'Среден курс'!$D$28</f>
        <v>0</v>
      </c>
      <c r="Q109" s="19">
        <f>'Цена на порамнување во ЕУР'!P109*'Среден курс'!$D$28</f>
        <v>0</v>
      </c>
      <c r="R109" s="19">
        <f>'Цена на порамнување во ЕУР'!Q109*'Среден курс'!$D$28</f>
        <v>0</v>
      </c>
      <c r="S109" s="19">
        <f>'Цена на порамнување во ЕУР'!R109*'Среден курс'!$D$28</f>
        <v>0</v>
      </c>
      <c r="T109" s="19">
        <f>'Цена на порамнување во ЕУР'!S109*'Среден курс'!$D$28</f>
        <v>0</v>
      </c>
      <c r="U109" s="19">
        <f>'Цена на порамнување во ЕУР'!T109*'Среден курс'!$D$28</f>
        <v>0</v>
      </c>
      <c r="V109" s="19">
        <f>'Цена на порамнување во ЕУР'!U109*'Среден курс'!$D$28</f>
        <v>0</v>
      </c>
      <c r="W109" s="19">
        <f>'Цена на порамнување во ЕУР'!V109*'Среден курс'!$D$28</f>
        <v>0</v>
      </c>
      <c r="X109" s="19">
        <f>'Цена на порамнување во ЕУР'!W109*'Среден курс'!$D$28</f>
        <v>0</v>
      </c>
      <c r="Y109" s="19">
        <f>'Цена на порамнување во ЕУР'!X109*'Среден курс'!$D$28</f>
        <v>0</v>
      </c>
      <c r="Z109" s="19">
        <f>'Цена на порамнување во ЕУР'!Y109*'Среден курс'!$D$28</f>
        <v>0</v>
      </c>
      <c r="AA109" s="19">
        <f>'Цена на порамнување во ЕУР'!Z109*'Среден курс'!$D$28</f>
        <v>0</v>
      </c>
      <c r="AB109" s="18">
        <f>'Цена на порамнување во ЕУР'!AA109*'Среден курс'!$D$28</f>
        <v>0</v>
      </c>
    </row>
    <row r="110" spans="2:28" ht="27" hidden="1" thickBot="1" x14ac:dyDescent="0.3">
      <c r="B110" s="96"/>
      <c r="C110" s="108" t="s">
        <v>29</v>
      </c>
      <c r="D110" s="107"/>
      <c r="E110" s="20">
        <f>'Цена на порамнување во ЕУР'!D110*'Среден курс'!$D$28</f>
        <v>0</v>
      </c>
      <c r="F110" s="19">
        <f>'Цена на порамнување во ЕУР'!E110*'Среден курс'!$D$28</f>
        <v>0</v>
      </c>
      <c r="G110" s="19">
        <f>'Цена на порамнување во ЕУР'!F110*'Среден курс'!$D$28</f>
        <v>0</v>
      </c>
      <c r="H110" s="19">
        <f>'Цена на порамнување во ЕУР'!G110*'Среден курс'!$D$28</f>
        <v>0</v>
      </c>
      <c r="I110" s="19">
        <f>'Цена на порамнување во ЕУР'!H110*'Среден курс'!$D$28</f>
        <v>0</v>
      </c>
      <c r="J110" s="19">
        <f>'Цена на порамнување во ЕУР'!I110*'Среден курс'!$D$28</f>
        <v>0</v>
      </c>
      <c r="K110" s="19">
        <f>'Цена на порамнување во ЕУР'!J110*'Среден курс'!$D$28</f>
        <v>0</v>
      </c>
      <c r="L110" s="19">
        <f>'Цена на порамнување во ЕУР'!K110*'Среден курс'!$D$28</f>
        <v>0</v>
      </c>
      <c r="M110" s="19">
        <f>'Цена на порамнување во ЕУР'!L110*'Среден курс'!$D$28</f>
        <v>0</v>
      </c>
      <c r="N110" s="19">
        <f>'Цена на порамнување во ЕУР'!M110*'Среден курс'!$D$28</f>
        <v>0</v>
      </c>
      <c r="O110" s="19">
        <f>'Цена на порамнување во ЕУР'!N110*'Среден курс'!$D$28</f>
        <v>0</v>
      </c>
      <c r="P110" s="19">
        <f>'Цена на порамнување во ЕУР'!O110*'Среден курс'!$D$28</f>
        <v>0</v>
      </c>
      <c r="Q110" s="19">
        <f>'Цена на порамнување во ЕУР'!P110*'Среден курс'!$D$28</f>
        <v>0</v>
      </c>
      <c r="R110" s="19">
        <f>'Цена на порамнување во ЕУР'!Q110*'Среден курс'!$D$28</f>
        <v>0</v>
      </c>
      <c r="S110" s="19">
        <f>'Цена на порамнување во ЕУР'!R110*'Среден курс'!$D$28</f>
        <v>0</v>
      </c>
      <c r="T110" s="19">
        <f>'Цена на порамнување во ЕУР'!S110*'Среден курс'!$D$28</f>
        <v>0</v>
      </c>
      <c r="U110" s="19">
        <f>'Цена на порамнување во ЕУР'!T110*'Среден курс'!$D$28</f>
        <v>0</v>
      </c>
      <c r="V110" s="19">
        <f>'Цена на порамнување во ЕУР'!U110*'Среден курс'!$D$28</f>
        <v>0</v>
      </c>
      <c r="W110" s="19">
        <f>'Цена на порамнување во ЕУР'!V110*'Среден курс'!$D$28</f>
        <v>0</v>
      </c>
      <c r="X110" s="19">
        <f>'Цена на порамнување во ЕУР'!W110*'Среден курс'!$D$28</f>
        <v>0</v>
      </c>
      <c r="Y110" s="19">
        <f>'Цена на порамнување во ЕУР'!X110*'Среден курс'!$D$28</f>
        <v>0</v>
      </c>
      <c r="Z110" s="19">
        <f>'Цена на порамнување во ЕУР'!Y110*'Среден курс'!$D$28</f>
        <v>0</v>
      </c>
      <c r="AA110" s="19">
        <f>'Цена на порамнување во ЕУР'!Z110*'Среден курс'!$D$28</f>
        <v>0</v>
      </c>
      <c r="AB110" s="18">
        <f>'Цена на порамнување во ЕУР'!AA110*'Среден курс'!$D$28</f>
        <v>0</v>
      </c>
    </row>
    <row r="111" spans="2:28" ht="27" hidden="1" thickBot="1" x14ac:dyDescent="0.3">
      <c r="B111" s="97"/>
      <c r="C111" s="111" t="s">
        <v>30</v>
      </c>
      <c r="D111" s="107"/>
      <c r="E111" s="17">
        <f>'Цена на порамнување во ЕУР'!D111*'Среден курс'!$D$28</f>
        <v>0</v>
      </c>
      <c r="F111" s="16">
        <f>'Цена на порамнување во ЕУР'!E111*'Среден курс'!$D$28</f>
        <v>0</v>
      </c>
      <c r="G111" s="16">
        <f>'Цена на порамнување во ЕУР'!F111*'Среден курс'!$D$28</f>
        <v>0</v>
      </c>
      <c r="H111" s="16">
        <f>'Цена на порамнување во ЕУР'!G111*'Среден курс'!$D$28</f>
        <v>0</v>
      </c>
      <c r="I111" s="16">
        <f>'Цена на порамнување во ЕУР'!H111*'Среден курс'!$D$28</f>
        <v>0</v>
      </c>
      <c r="J111" s="16">
        <f>'Цена на порамнување во ЕУР'!I111*'Среден курс'!$D$28</f>
        <v>0</v>
      </c>
      <c r="K111" s="16">
        <f>'Цена на порамнување во ЕУР'!J111*'Среден курс'!$D$28</f>
        <v>0</v>
      </c>
      <c r="L111" s="16">
        <f>'Цена на порамнување во ЕУР'!K111*'Среден курс'!$D$28</f>
        <v>0</v>
      </c>
      <c r="M111" s="16">
        <f>'Цена на порамнување во ЕУР'!L111*'Среден курс'!$D$28</f>
        <v>0</v>
      </c>
      <c r="N111" s="16">
        <f>'Цена на порамнување во ЕУР'!M111*'Среден курс'!$D$28</f>
        <v>0</v>
      </c>
      <c r="O111" s="16">
        <f>'Цена на порамнување во ЕУР'!N111*'Среден курс'!$D$28</f>
        <v>0</v>
      </c>
      <c r="P111" s="16">
        <f>'Цена на порамнување во ЕУР'!O111*'Среден курс'!$D$28</f>
        <v>0</v>
      </c>
      <c r="Q111" s="16">
        <f>'Цена на порамнување во ЕУР'!P111*'Среден курс'!$D$28</f>
        <v>0</v>
      </c>
      <c r="R111" s="16">
        <f>'Цена на порамнување во ЕУР'!Q111*'Среден курс'!$D$28</f>
        <v>0</v>
      </c>
      <c r="S111" s="16">
        <f>'Цена на порамнување во ЕУР'!R111*'Среден курс'!$D$28</f>
        <v>0</v>
      </c>
      <c r="T111" s="16">
        <f>'Цена на порамнување во ЕУР'!S111*'Среден курс'!$D$28</f>
        <v>0</v>
      </c>
      <c r="U111" s="16">
        <f>'Цена на порамнување во ЕУР'!T111*'Среден курс'!$D$28</f>
        <v>0</v>
      </c>
      <c r="V111" s="16">
        <f>'Цена на порамнување во ЕУР'!U111*'Среден курс'!$D$28</f>
        <v>0</v>
      </c>
      <c r="W111" s="16">
        <f>'Цена на порамнување во ЕУР'!V111*'Среден курс'!$D$28</f>
        <v>0</v>
      </c>
      <c r="X111" s="16">
        <f>'Цена на порамнување во ЕУР'!W111*'Среден курс'!$D$28</f>
        <v>0</v>
      </c>
      <c r="Y111" s="16">
        <f>'Цена на порамнување во ЕУР'!X111*'Среден курс'!$D$28</f>
        <v>0</v>
      </c>
      <c r="Z111" s="16">
        <f>'Цена на порамнување во ЕУР'!Y111*'Среден курс'!$D$28</f>
        <v>0</v>
      </c>
      <c r="AA111" s="16">
        <f>'Цена на порамнување во ЕУР'!Z111*'Среден курс'!$D$28</f>
        <v>0</v>
      </c>
      <c r="AB111" s="15">
        <f>'Цена на порамнување во ЕУР'!AA111*'Среден курс'!$D$28</f>
        <v>0</v>
      </c>
    </row>
    <row r="112" spans="2:28" ht="27" hidden="1" thickBot="1" x14ac:dyDescent="0.3">
      <c r="B112" s="95">
        <v>44010</v>
      </c>
      <c r="C112" s="106" t="s">
        <v>27</v>
      </c>
      <c r="D112" s="107"/>
      <c r="E112" s="21">
        <f>'Цена на порамнување во ЕУР'!D112*'Среден курс'!$D$29</f>
        <v>0</v>
      </c>
      <c r="F112" s="23">
        <f>'Цена на порамнување во ЕУР'!E112*'Среден курс'!$D$29</f>
        <v>0</v>
      </c>
      <c r="G112" s="23">
        <f>'Цена на порамнување во ЕУР'!F112*'Среден курс'!$D$29</f>
        <v>0</v>
      </c>
      <c r="H112" s="23">
        <f>'Цена на порамнување во ЕУР'!G112*'Среден курс'!$D$29</f>
        <v>0</v>
      </c>
      <c r="I112" s="23">
        <f>'Цена на порамнување во ЕУР'!H112*'Среден курс'!$D$29</f>
        <v>0</v>
      </c>
      <c r="J112" s="23">
        <f>'Цена на порамнување во ЕУР'!I112*'Среден курс'!$D$29</f>
        <v>0</v>
      </c>
      <c r="K112" s="23">
        <f>'Цена на порамнување во ЕУР'!J112*'Среден курс'!$D$29</f>
        <v>0</v>
      </c>
      <c r="L112" s="23">
        <f>'Цена на порамнување во ЕУР'!K112*'Среден курс'!$D$29</f>
        <v>0</v>
      </c>
      <c r="M112" s="23">
        <f>'Цена на порамнување во ЕУР'!L112*'Среден курс'!$D$29</f>
        <v>0</v>
      </c>
      <c r="N112" s="23">
        <f>'Цена на порамнување во ЕУР'!M112*'Среден курс'!$D$29</f>
        <v>0</v>
      </c>
      <c r="O112" s="23">
        <f>'Цена на порамнување во ЕУР'!N112*'Среден курс'!$D$29</f>
        <v>0</v>
      </c>
      <c r="P112" s="23">
        <f>'Цена на порамнување во ЕУР'!O112*'Среден курс'!$D$29</f>
        <v>0</v>
      </c>
      <c r="Q112" s="23">
        <f>'Цена на порамнување во ЕУР'!P112*'Среден курс'!$D$29</f>
        <v>0</v>
      </c>
      <c r="R112" s="23">
        <f>'Цена на порамнување во ЕУР'!Q112*'Среден курс'!$D$29</f>
        <v>0</v>
      </c>
      <c r="S112" s="23">
        <f>'Цена на порамнување во ЕУР'!R112*'Среден курс'!$D$29</f>
        <v>0</v>
      </c>
      <c r="T112" s="23">
        <f>'Цена на порамнување во ЕУР'!S112*'Среден курс'!$D$29</f>
        <v>0</v>
      </c>
      <c r="U112" s="23">
        <f>'Цена на порамнување во ЕУР'!T112*'Среден курс'!$D$29</f>
        <v>0</v>
      </c>
      <c r="V112" s="23">
        <f>'Цена на порамнување во ЕУР'!U112*'Среден курс'!$D$29</f>
        <v>0</v>
      </c>
      <c r="W112" s="23">
        <f>'Цена на порамнување во ЕУР'!V112*'Среден курс'!$D$29</f>
        <v>0</v>
      </c>
      <c r="X112" s="23">
        <f>'Цена на порамнување во ЕУР'!W112*'Среден курс'!$D$29</f>
        <v>0</v>
      </c>
      <c r="Y112" s="23">
        <f>'Цена на порамнување во ЕУР'!X112*'Среден курс'!$D$29</f>
        <v>0</v>
      </c>
      <c r="Z112" s="23">
        <f>'Цена на порамнување во ЕУР'!Y112*'Среден курс'!$D$29</f>
        <v>0</v>
      </c>
      <c r="AA112" s="23">
        <f>'Цена на порамнување во ЕУР'!Z112*'Среден курс'!$D$29</f>
        <v>0</v>
      </c>
      <c r="AB112" s="22">
        <f>'Цена на порамнување во ЕУР'!AA112*'Среден курс'!$D$29</f>
        <v>0</v>
      </c>
    </row>
    <row r="113" spans="2:28" ht="27" hidden="1" thickBot="1" x14ac:dyDescent="0.3">
      <c r="B113" s="96"/>
      <c r="C113" s="106" t="s">
        <v>28</v>
      </c>
      <c r="D113" s="107"/>
      <c r="E113" s="20">
        <f>'Цена на порамнување во ЕУР'!D113*'Среден курс'!$D$29</f>
        <v>0</v>
      </c>
      <c r="F113" s="19">
        <f>'Цена на порамнување во ЕУР'!E113*'Среден курс'!$D$29</f>
        <v>0</v>
      </c>
      <c r="G113" s="19">
        <f>'Цена на порамнување во ЕУР'!F113*'Среден курс'!$D$29</f>
        <v>0</v>
      </c>
      <c r="H113" s="19">
        <f>'Цена на порамнување во ЕУР'!G113*'Среден курс'!$D$29</f>
        <v>0</v>
      </c>
      <c r="I113" s="19">
        <f>'Цена на порамнување во ЕУР'!H113*'Среден курс'!$D$29</f>
        <v>0</v>
      </c>
      <c r="J113" s="19">
        <f>'Цена на порамнување во ЕУР'!I113*'Среден курс'!$D$29</f>
        <v>0</v>
      </c>
      <c r="K113" s="19">
        <f>'Цена на порамнување во ЕУР'!J113*'Среден курс'!$D$29</f>
        <v>0</v>
      </c>
      <c r="L113" s="19">
        <f>'Цена на порамнување во ЕУР'!K113*'Среден курс'!$D$29</f>
        <v>0</v>
      </c>
      <c r="M113" s="19">
        <f>'Цена на порамнување во ЕУР'!L113*'Среден курс'!$D$29</f>
        <v>0</v>
      </c>
      <c r="N113" s="19">
        <f>'Цена на порамнување во ЕУР'!M113*'Среден курс'!$D$29</f>
        <v>0</v>
      </c>
      <c r="O113" s="19">
        <f>'Цена на порамнување во ЕУР'!N113*'Среден курс'!$D$29</f>
        <v>0</v>
      </c>
      <c r="P113" s="19">
        <f>'Цена на порамнување во ЕУР'!O113*'Среден курс'!$D$29</f>
        <v>0</v>
      </c>
      <c r="Q113" s="19">
        <f>'Цена на порамнување во ЕУР'!P113*'Среден курс'!$D$29</f>
        <v>0</v>
      </c>
      <c r="R113" s="19">
        <f>'Цена на порамнување во ЕУР'!Q113*'Среден курс'!$D$29</f>
        <v>0</v>
      </c>
      <c r="S113" s="19">
        <f>'Цена на порамнување во ЕУР'!R113*'Среден курс'!$D$29</f>
        <v>0</v>
      </c>
      <c r="T113" s="19">
        <f>'Цена на порамнување во ЕУР'!S113*'Среден курс'!$D$29</f>
        <v>0</v>
      </c>
      <c r="U113" s="19">
        <f>'Цена на порамнување во ЕУР'!T113*'Среден курс'!$D$29</f>
        <v>0</v>
      </c>
      <c r="V113" s="19">
        <f>'Цена на порамнување во ЕУР'!U113*'Среден курс'!$D$29</f>
        <v>0</v>
      </c>
      <c r="W113" s="19">
        <f>'Цена на порамнување во ЕУР'!V113*'Среден курс'!$D$29</f>
        <v>0</v>
      </c>
      <c r="X113" s="19">
        <f>'Цена на порамнување во ЕУР'!W113*'Среден курс'!$D$29</f>
        <v>0</v>
      </c>
      <c r="Y113" s="19">
        <f>'Цена на порамнување во ЕУР'!X113*'Среден курс'!$D$29</f>
        <v>0</v>
      </c>
      <c r="Z113" s="19">
        <f>'Цена на порамнување во ЕУР'!Y113*'Среден курс'!$D$29</f>
        <v>0</v>
      </c>
      <c r="AA113" s="19">
        <f>'Цена на порамнување во ЕУР'!Z113*'Среден курс'!$D$29</f>
        <v>0</v>
      </c>
      <c r="AB113" s="18">
        <f>'Цена на порамнување во ЕУР'!AA113*'Среден курс'!$D$29</f>
        <v>0</v>
      </c>
    </row>
    <row r="114" spans="2:28" ht="27" hidden="1" thickBot="1" x14ac:dyDescent="0.3">
      <c r="B114" s="96"/>
      <c r="C114" s="106" t="s">
        <v>29</v>
      </c>
      <c r="D114" s="107"/>
      <c r="E114" s="20">
        <f>'Цена на порамнување во ЕУР'!D114*'Среден курс'!$D$29</f>
        <v>0</v>
      </c>
      <c r="F114" s="19">
        <f>'Цена на порамнување во ЕУР'!E114*'Среден курс'!$D$29</f>
        <v>0</v>
      </c>
      <c r="G114" s="19">
        <f>'Цена на порамнување во ЕУР'!F114*'Среден курс'!$D$29</f>
        <v>0</v>
      </c>
      <c r="H114" s="19">
        <f>'Цена на порамнување во ЕУР'!G114*'Среден курс'!$D$29</f>
        <v>0</v>
      </c>
      <c r="I114" s="19">
        <f>'Цена на порамнување во ЕУР'!H114*'Среден курс'!$D$29</f>
        <v>0</v>
      </c>
      <c r="J114" s="19">
        <f>'Цена на порамнување во ЕУР'!I114*'Среден курс'!$D$29</f>
        <v>0</v>
      </c>
      <c r="K114" s="19">
        <f>'Цена на порамнување во ЕУР'!J114*'Среден курс'!$D$29</f>
        <v>0</v>
      </c>
      <c r="L114" s="19">
        <f>'Цена на порамнување во ЕУР'!K114*'Среден курс'!$D$29</f>
        <v>0</v>
      </c>
      <c r="M114" s="19">
        <f>'Цена на порамнување во ЕУР'!L114*'Среден курс'!$D$29</f>
        <v>0</v>
      </c>
      <c r="N114" s="19">
        <f>'Цена на порамнување во ЕУР'!M114*'Среден курс'!$D$29</f>
        <v>0</v>
      </c>
      <c r="O114" s="19">
        <f>'Цена на порамнување во ЕУР'!N114*'Среден курс'!$D$29</f>
        <v>0</v>
      </c>
      <c r="P114" s="19">
        <f>'Цена на порамнување во ЕУР'!O114*'Среден курс'!$D$29</f>
        <v>0</v>
      </c>
      <c r="Q114" s="19">
        <f>'Цена на порамнување во ЕУР'!P114*'Среден курс'!$D$29</f>
        <v>0</v>
      </c>
      <c r="R114" s="19">
        <f>'Цена на порамнување во ЕУР'!Q114*'Среден курс'!$D$29</f>
        <v>0</v>
      </c>
      <c r="S114" s="19">
        <f>'Цена на порамнување во ЕУР'!R114*'Среден курс'!$D$29</f>
        <v>0</v>
      </c>
      <c r="T114" s="19">
        <f>'Цена на порамнување во ЕУР'!S114*'Среден курс'!$D$29</f>
        <v>0</v>
      </c>
      <c r="U114" s="19">
        <f>'Цена на порамнување во ЕУР'!T114*'Среден курс'!$D$29</f>
        <v>0</v>
      </c>
      <c r="V114" s="19">
        <f>'Цена на порамнување во ЕУР'!U114*'Среден курс'!$D$29</f>
        <v>0</v>
      </c>
      <c r="W114" s="19">
        <f>'Цена на порамнување во ЕУР'!V114*'Среден курс'!$D$29</f>
        <v>0</v>
      </c>
      <c r="X114" s="19">
        <f>'Цена на порамнување во ЕУР'!W114*'Среден курс'!$D$29</f>
        <v>0</v>
      </c>
      <c r="Y114" s="19">
        <f>'Цена на порамнување во ЕУР'!X114*'Среден курс'!$D$29</f>
        <v>0</v>
      </c>
      <c r="Z114" s="19">
        <f>'Цена на порамнување во ЕУР'!Y114*'Среден курс'!$D$29</f>
        <v>0</v>
      </c>
      <c r="AA114" s="19">
        <f>'Цена на порамнување во ЕУР'!Z114*'Среден курс'!$D$29</f>
        <v>0</v>
      </c>
      <c r="AB114" s="18">
        <f>'Цена на порамнување во ЕУР'!AA114*'Среден курс'!$D$29</f>
        <v>0</v>
      </c>
    </row>
    <row r="115" spans="2:28" ht="27" hidden="1" thickBot="1" x14ac:dyDescent="0.3">
      <c r="B115" s="97"/>
      <c r="C115" s="106" t="s">
        <v>30</v>
      </c>
      <c r="D115" s="107"/>
      <c r="E115" s="17">
        <f>'Цена на порамнување во ЕУР'!D115*'Среден курс'!$D$29</f>
        <v>0</v>
      </c>
      <c r="F115" s="16">
        <f>'Цена на порамнување во ЕУР'!E115*'Среден курс'!$D$29</f>
        <v>0</v>
      </c>
      <c r="G115" s="16">
        <f>'Цена на порамнување во ЕУР'!F115*'Среден курс'!$D$29</f>
        <v>0</v>
      </c>
      <c r="H115" s="16">
        <f>'Цена на порамнување во ЕУР'!G115*'Среден курс'!$D$29</f>
        <v>0</v>
      </c>
      <c r="I115" s="16">
        <f>'Цена на порамнување во ЕУР'!H115*'Среден курс'!$D$29</f>
        <v>0</v>
      </c>
      <c r="J115" s="16">
        <f>'Цена на порамнување во ЕУР'!I115*'Среден курс'!$D$29</f>
        <v>0</v>
      </c>
      <c r="K115" s="16">
        <f>'Цена на порамнување во ЕУР'!J115*'Среден курс'!$D$29</f>
        <v>0</v>
      </c>
      <c r="L115" s="16">
        <f>'Цена на порамнување во ЕУР'!K115*'Среден курс'!$D$29</f>
        <v>0</v>
      </c>
      <c r="M115" s="16">
        <f>'Цена на порамнување во ЕУР'!L115*'Среден курс'!$D$29</f>
        <v>0</v>
      </c>
      <c r="N115" s="16">
        <f>'Цена на порамнување во ЕУР'!M115*'Среден курс'!$D$29</f>
        <v>0</v>
      </c>
      <c r="O115" s="16">
        <f>'Цена на порамнување во ЕУР'!N115*'Среден курс'!$D$29</f>
        <v>0</v>
      </c>
      <c r="P115" s="16">
        <f>'Цена на порамнување во ЕУР'!O115*'Среден курс'!$D$29</f>
        <v>0</v>
      </c>
      <c r="Q115" s="16">
        <f>'Цена на порамнување во ЕУР'!P115*'Среден курс'!$D$29</f>
        <v>0</v>
      </c>
      <c r="R115" s="16">
        <f>'Цена на порамнување во ЕУР'!Q115*'Среден курс'!$D$29</f>
        <v>0</v>
      </c>
      <c r="S115" s="16">
        <f>'Цена на порамнување во ЕУР'!R115*'Среден курс'!$D$29</f>
        <v>0</v>
      </c>
      <c r="T115" s="16">
        <f>'Цена на порамнување во ЕУР'!S115*'Среден курс'!$D$29</f>
        <v>0</v>
      </c>
      <c r="U115" s="16">
        <f>'Цена на порамнување во ЕУР'!T115*'Среден курс'!$D$29</f>
        <v>0</v>
      </c>
      <c r="V115" s="16">
        <f>'Цена на порамнување во ЕУР'!U115*'Среден курс'!$D$29</f>
        <v>0</v>
      </c>
      <c r="W115" s="16">
        <f>'Цена на порамнување во ЕУР'!V115*'Среден курс'!$D$29</f>
        <v>0</v>
      </c>
      <c r="X115" s="16">
        <f>'Цена на порамнување во ЕУР'!W115*'Среден курс'!$D$29</f>
        <v>0</v>
      </c>
      <c r="Y115" s="16">
        <f>'Цена на порамнување во ЕУР'!X115*'Среден курс'!$D$29</f>
        <v>0</v>
      </c>
      <c r="Z115" s="16">
        <f>'Цена на порамнување во ЕУР'!Y115*'Среден курс'!$D$29</f>
        <v>0</v>
      </c>
      <c r="AA115" s="16">
        <f>'Цена на порамнување во ЕУР'!Z115*'Среден курс'!$D$29</f>
        <v>0</v>
      </c>
      <c r="AB115" s="15">
        <f>'Цена на порамнување во ЕУР'!AA115*'Среден курс'!$D$29</f>
        <v>0</v>
      </c>
    </row>
    <row r="116" spans="2:28" ht="27" hidden="1" thickBot="1" x14ac:dyDescent="0.3">
      <c r="B116" s="95">
        <v>44011</v>
      </c>
      <c r="C116" s="110" t="s">
        <v>27</v>
      </c>
      <c r="D116" s="109"/>
      <c r="E116" s="21">
        <f>'Цена на порамнување во ЕУР'!D116*'Среден курс'!$D$30</f>
        <v>0</v>
      </c>
      <c r="F116" s="23">
        <f>'Цена на порамнување во ЕУР'!E116*'Среден курс'!$D$30</f>
        <v>0</v>
      </c>
      <c r="G116" s="23">
        <f>'Цена на порамнување во ЕУР'!F116*'Среден курс'!$D$30</f>
        <v>0</v>
      </c>
      <c r="H116" s="23">
        <f>'Цена на порамнување во ЕУР'!G116*'Среден курс'!$D$30</f>
        <v>0</v>
      </c>
      <c r="I116" s="23">
        <f>'Цена на порамнување во ЕУР'!H116*'Среден курс'!$D$30</f>
        <v>0</v>
      </c>
      <c r="J116" s="23">
        <f>'Цена на порамнување во ЕУР'!I116*'Среден курс'!$D$30</f>
        <v>0</v>
      </c>
      <c r="K116" s="23">
        <f>'Цена на порамнување во ЕУР'!J116*'Среден курс'!$D$30</f>
        <v>0</v>
      </c>
      <c r="L116" s="23">
        <f>'Цена на порамнување во ЕУР'!K116*'Среден курс'!$D$30</f>
        <v>0</v>
      </c>
      <c r="M116" s="23">
        <f>'Цена на порамнување во ЕУР'!L116*'Среден курс'!$D$30</f>
        <v>0</v>
      </c>
      <c r="N116" s="23">
        <f>'Цена на порамнување во ЕУР'!M116*'Среден курс'!$D$30</f>
        <v>0</v>
      </c>
      <c r="O116" s="23">
        <f>'Цена на порамнување во ЕУР'!N116*'Среден курс'!$D$30</f>
        <v>0</v>
      </c>
      <c r="P116" s="23">
        <f>'Цена на порамнување во ЕУР'!O116*'Среден курс'!$D$30</f>
        <v>0</v>
      </c>
      <c r="Q116" s="23">
        <f>'Цена на порамнување во ЕУР'!P116*'Среден курс'!$D$30</f>
        <v>0</v>
      </c>
      <c r="R116" s="23">
        <f>'Цена на порамнување во ЕУР'!Q116*'Среден курс'!$D$30</f>
        <v>0</v>
      </c>
      <c r="S116" s="23">
        <f>'Цена на порамнување во ЕУР'!R116*'Среден курс'!$D$30</f>
        <v>0</v>
      </c>
      <c r="T116" s="23">
        <f>'Цена на порамнување во ЕУР'!S116*'Среден курс'!$D$30</f>
        <v>0</v>
      </c>
      <c r="U116" s="23">
        <f>'Цена на порамнување во ЕУР'!T116*'Среден курс'!$D$30</f>
        <v>0</v>
      </c>
      <c r="V116" s="23">
        <f>'Цена на порамнување во ЕУР'!U116*'Среден курс'!$D$30</f>
        <v>0</v>
      </c>
      <c r="W116" s="23">
        <f>'Цена на порамнување во ЕУР'!V116*'Среден курс'!$D$30</f>
        <v>0</v>
      </c>
      <c r="X116" s="23">
        <f>'Цена на порамнување во ЕУР'!W116*'Среден курс'!$D$30</f>
        <v>0</v>
      </c>
      <c r="Y116" s="23">
        <f>'Цена на порамнување во ЕУР'!X116*'Среден курс'!$D$30</f>
        <v>0</v>
      </c>
      <c r="Z116" s="23">
        <f>'Цена на порамнување во ЕУР'!Y116*'Среден курс'!$D$30</f>
        <v>0</v>
      </c>
      <c r="AA116" s="23">
        <f>'Цена на порамнување во ЕУР'!Z116*'Среден курс'!$D$30</f>
        <v>0</v>
      </c>
      <c r="AB116" s="22">
        <f>'Цена на порамнување во ЕУР'!AA116*'Среден курс'!$D$30</f>
        <v>0</v>
      </c>
    </row>
    <row r="117" spans="2:28" ht="27" hidden="1" thickBot="1" x14ac:dyDescent="0.3">
      <c r="B117" s="96"/>
      <c r="C117" s="108" t="s">
        <v>28</v>
      </c>
      <c r="D117" s="109"/>
      <c r="E117" s="20">
        <f>'Цена на порамнување во ЕУР'!D117*'Среден курс'!$D$30</f>
        <v>0</v>
      </c>
      <c r="F117" s="19">
        <f>'Цена на порамнување во ЕУР'!E117*'Среден курс'!$D$30</f>
        <v>0</v>
      </c>
      <c r="G117" s="19">
        <f>'Цена на порамнување во ЕУР'!F117*'Среден курс'!$D$30</f>
        <v>0</v>
      </c>
      <c r="H117" s="19">
        <f>'Цена на порамнување во ЕУР'!G117*'Среден курс'!$D$30</f>
        <v>0</v>
      </c>
      <c r="I117" s="19">
        <f>'Цена на порамнување во ЕУР'!H117*'Среден курс'!$D$30</f>
        <v>0</v>
      </c>
      <c r="J117" s="19">
        <f>'Цена на порамнување во ЕУР'!I117*'Среден курс'!$D$30</f>
        <v>0</v>
      </c>
      <c r="K117" s="19">
        <f>'Цена на порамнување во ЕУР'!J117*'Среден курс'!$D$30</f>
        <v>0</v>
      </c>
      <c r="L117" s="19">
        <f>'Цена на порамнување во ЕУР'!K117*'Среден курс'!$D$30</f>
        <v>0</v>
      </c>
      <c r="M117" s="19">
        <f>'Цена на порамнување во ЕУР'!L117*'Среден курс'!$D$30</f>
        <v>0</v>
      </c>
      <c r="N117" s="19">
        <f>'Цена на порамнување во ЕУР'!M117*'Среден курс'!$D$30</f>
        <v>0</v>
      </c>
      <c r="O117" s="19">
        <f>'Цена на порамнување во ЕУР'!N117*'Среден курс'!$D$30</f>
        <v>0</v>
      </c>
      <c r="P117" s="19">
        <f>'Цена на порамнување во ЕУР'!O117*'Среден курс'!$D$30</f>
        <v>0</v>
      </c>
      <c r="Q117" s="19">
        <f>'Цена на порамнување во ЕУР'!P117*'Среден курс'!$D$30</f>
        <v>0</v>
      </c>
      <c r="R117" s="19">
        <f>'Цена на порамнување во ЕУР'!Q117*'Среден курс'!$D$30</f>
        <v>0</v>
      </c>
      <c r="S117" s="19">
        <f>'Цена на порамнување во ЕУР'!R117*'Среден курс'!$D$30</f>
        <v>0</v>
      </c>
      <c r="T117" s="19">
        <f>'Цена на порамнување во ЕУР'!S117*'Среден курс'!$D$30</f>
        <v>0</v>
      </c>
      <c r="U117" s="19">
        <f>'Цена на порамнување во ЕУР'!T117*'Среден курс'!$D$30</f>
        <v>0</v>
      </c>
      <c r="V117" s="19">
        <f>'Цена на порамнување во ЕУР'!U117*'Среден курс'!$D$30</f>
        <v>0</v>
      </c>
      <c r="W117" s="19">
        <f>'Цена на порамнување во ЕУР'!V117*'Среден курс'!$D$30</f>
        <v>0</v>
      </c>
      <c r="X117" s="19">
        <f>'Цена на порамнување во ЕУР'!W117*'Среден курс'!$D$30</f>
        <v>0</v>
      </c>
      <c r="Y117" s="19">
        <f>'Цена на порамнување во ЕУР'!X117*'Среден курс'!$D$30</f>
        <v>0</v>
      </c>
      <c r="Z117" s="19">
        <f>'Цена на порамнување во ЕУР'!Y117*'Среден курс'!$D$30</f>
        <v>0</v>
      </c>
      <c r="AA117" s="19">
        <f>'Цена на порамнување во ЕУР'!Z117*'Среден курс'!$D$30</f>
        <v>0</v>
      </c>
      <c r="AB117" s="18">
        <f>'Цена на порамнување во ЕУР'!AA117*'Среден курс'!$D$30</f>
        <v>0</v>
      </c>
    </row>
    <row r="118" spans="2:28" ht="27" hidden="1" thickBot="1" x14ac:dyDescent="0.3">
      <c r="B118" s="96"/>
      <c r="C118" s="108" t="s">
        <v>29</v>
      </c>
      <c r="D118" s="109"/>
      <c r="E118" s="20">
        <f>'Цена на порамнување во ЕУР'!D118*'Среден курс'!$D$30</f>
        <v>0</v>
      </c>
      <c r="F118" s="19">
        <f>'Цена на порамнување во ЕУР'!E118*'Среден курс'!$D$30</f>
        <v>0</v>
      </c>
      <c r="G118" s="19">
        <f>'Цена на порамнување во ЕУР'!F118*'Среден курс'!$D$30</f>
        <v>0</v>
      </c>
      <c r="H118" s="19">
        <f>'Цена на порамнување во ЕУР'!G118*'Среден курс'!$D$30</f>
        <v>0</v>
      </c>
      <c r="I118" s="19">
        <f>'Цена на порамнување во ЕУР'!H118*'Среден курс'!$D$30</f>
        <v>0</v>
      </c>
      <c r="J118" s="19">
        <f>'Цена на порамнување во ЕУР'!I118*'Среден курс'!$D$30</f>
        <v>0</v>
      </c>
      <c r="K118" s="19">
        <f>'Цена на порамнување во ЕУР'!J118*'Среден курс'!$D$30</f>
        <v>0</v>
      </c>
      <c r="L118" s="19">
        <f>'Цена на порамнување во ЕУР'!K118*'Среден курс'!$D$30</f>
        <v>0</v>
      </c>
      <c r="M118" s="19">
        <f>'Цена на порамнување во ЕУР'!L118*'Среден курс'!$D$30</f>
        <v>0</v>
      </c>
      <c r="N118" s="19">
        <f>'Цена на порамнување во ЕУР'!M118*'Среден курс'!$D$30</f>
        <v>0</v>
      </c>
      <c r="O118" s="19">
        <f>'Цена на порамнување во ЕУР'!N118*'Среден курс'!$D$30</f>
        <v>0</v>
      </c>
      <c r="P118" s="19">
        <f>'Цена на порамнување во ЕУР'!O118*'Среден курс'!$D$30</f>
        <v>0</v>
      </c>
      <c r="Q118" s="19">
        <f>'Цена на порамнување во ЕУР'!P118*'Среден курс'!$D$30</f>
        <v>0</v>
      </c>
      <c r="R118" s="19">
        <f>'Цена на порамнување во ЕУР'!Q118*'Среден курс'!$D$30</f>
        <v>0</v>
      </c>
      <c r="S118" s="19">
        <f>'Цена на порамнување во ЕУР'!R118*'Среден курс'!$D$30</f>
        <v>0</v>
      </c>
      <c r="T118" s="19">
        <f>'Цена на порамнување во ЕУР'!S118*'Среден курс'!$D$30</f>
        <v>0</v>
      </c>
      <c r="U118" s="19">
        <f>'Цена на порамнување во ЕУР'!T118*'Среден курс'!$D$30</f>
        <v>0</v>
      </c>
      <c r="V118" s="19">
        <f>'Цена на порамнување во ЕУР'!U118*'Среден курс'!$D$30</f>
        <v>0</v>
      </c>
      <c r="W118" s="19">
        <f>'Цена на порамнување во ЕУР'!V118*'Среден курс'!$D$30</f>
        <v>0</v>
      </c>
      <c r="X118" s="19">
        <f>'Цена на порамнување во ЕУР'!W118*'Среден курс'!$D$30</f>
        <v>0</v>
      </c>
      <c r="Y118" s="19">
        <f>'Цена на порамнување во ЕУР'!X118*'Среден курс'!$D$30</f>
        <v>0</v>
      </c>
      <c r="Z118" s="19">
        <f>'Цена на порамнување во ЕУР'!Y118*'Среден курс'!$D$30</f>
        <v>0</v>
      </c>
      <c r="AA118" s="19">
        <f>'Цена на порамнување во ЕУР'!Z118*'Среден курс'!$D$30</f>
        <v>0</v>
      </c>
      <c r="AB118" s="18">
        <f>'Цена на порамнување во ЕУР'!AA118*'Среден курс'!$D$30</f>
        <v>0</v>
      </c>
    </row>
    <row r="119" spans="2:28" ht="27" hidden="1" thickBot="1" x14ac:dyDescent="0.3">
      <c r="B119" s="97"/>
      <c r="C119" s="108" t="s">
        <v>30</v>
      </c>
      <c r="D119" s="109"/>
      <c r="E119" s="17">
        <f>'Цена на порамнување во ЕУР'!D119*'Среден курс'!$D$30</f>
        <v>0</v>
      </c>
      <c r="F119" s="16">
        <f>'Цена на порамнување во ЕУР'!E119*'Среден курс'!$D$30</f>
        <v>0</v>
      </c>
      <c r="G119" s="16">
        <f>'Цена на порамнување во ЕУР'!F119*'Среден курс'!$D$30</f>
        <v>0</v>
      </c>
      <c r="H119" s="16">
        <f>'Цена на порамнување во ЕУР'!G119*'Среден курс'!$D$30</f>
        <v>0</v>
      </c>
      <c r="I119" s="16">
        <f>'Цена на порамнување во ЕУР'!H119*'Среден курс'!$D$30</f>
        <v>0</v>
      </c>
      <c r="J119" s="16">
        <f>'Цена на порамнување во ЕУР'!I119*'Среден курс'!$D$30</f>
        <v>0</v>
      </c>
      <c r="K119" s="16">
        <f>'Цена на порамнување во ЕУР'!J119*'Среден курс'!$D$30</f>
        <v>0</v>
      </c>
      <c r="L119" s="16">
        <f>'Цена на порамнување во ЕУР'!K119*'Среден курс'!$D$30</f>
        <v>0</v>
      </c>
      <c r="M119" s="16">
        <f>'Цена на порамнување во ЕУР'!L119*'Среден курс'!$D$30</f>
        <v>0</v>
      </c>
      <c r="N119" s="16">
        <f>'Цена на порамнување во ЕУР'!M119*'Среден курс'!$D$30</f>
        <v>0</v>
      </c>
      <c r="O119" s="16">
        <f>'Цена на порамнување во ЕУР'!N119*'Среден курс'!$D$30</f>
        <v>0</v>
      </c>
      <c r="P119" s="16">
        <f>'Цена на порамнување во ЕУР'!O119*'Среден курс'!$D$30</f>
        <v>0</v>
      </c>
      <c r="Q119" s="16">
        <f>'Цена на порамнување во ЕУР'!P119*'Среден курс'!$D$30</f>
        <v>0</v>
      </c>
      <c r="R119" s="16">
        <f>'Цена на порамнување во ЕУР'!Q119*'Среден курс'!$D$30</f>
        <v>0</v>
      </c>
      <c r="S119" s="16">
        <f>'Цена на порамнување во ЕУР'!R119*'Среден курс'!$D$30</f>
        <v>0</v>
      </c>
      <c r="T119" s="16">
        <f>'Цена на порамнување во ЕУР'!S119*'Среден курс'!$D$30</f>
        <v>0</v>
      </c>
      <c r="U119" s="16">
        <f>'Цена на порамнување во ЕУР'!T119*'Среден курс'!$D$30</f>
        <v>0</v>
      </c>
      <c r="V119" s="16">
        <f>'Цена на порамнување во ЕУР'!U119*'Среден курс'!$D$30</f>
        <v>0</v>
      </c>
      <c r="W119" s="16">
        <f>'Цена на порамнување во ЕУР'!V119*'Среден курс'!$D$30</f>
        <v>0</v>
      </c>
      <c r="X119" s="16">
        <f>'Цена на порамнување во ЕУР'!W119*'Среден курс'!$D$30</f>
        <v>0</v>
      </c>
      <c r="Y119" s="16">
        <f>'Цена на порамнување во ЕУР'!X119*'Среден курс'!$D$30</f>
        <v>0</v>
      </c>
      <c r="Z119" s="16">
        <f>'Цена на порамнување во ЕУР'!Y119*'Среден курс'!$D$30</f>
        <v>0</v>
      </c>
      <c r="AA119" s="16">
        <f>'Цена на порамнување во ЕУР'!Z119*'Среден курс'!$D$30</f>
        <v>0</v>
      </c>
      <c r="AB119" s="15">
        <f>'Цена на порамнување во ЕУР'!AA119*'Среден курс'!$D$30</f>
        <v>0</v>
      </c>
    </row>
    <row r="120" spans="2:28" ht="27" hidden="1" thickBot="1" x14ac:dyDescent="0.3">
      <c r="B120" s="95">
        <v>44012</v>
      </c>
      <c r="C120" s="108" t="s">
        <v>27</v>
      </c>
      <c r="D120" s="109"/>
      <c r="E120" s="21">
        <f>'Цена на порамнување во ЕУР'!D120*'Среден курс'!$D$31</f>
        <v>0</v>
      </c>
      <c r="F120" s="23">
        <f>'Цена на порамнување во ЕУР'!E120*'Среден курс'!$D$31</f>
        <v>0</v>
      </c>
      <c r="G120" s="23">
        <f>'Цена на порамнување во ЕУР'!F120*'Среден курс'!$D$31</f>
        <v>0</v>
      </c>
      <c r="H120" s="23">
        <f>'Цена на порамнување во ЕУР'!G120*'Среден курс'!$D$31</f>
        <v>0</v>
      </c>
      <c r="I120" s="23">
        <f>'Цена на порамнување во ЕУР'!H120*'Среден курс'!$D$31</f>
        <v>0</v>
      </c>
      <c r="J120" s="23">
        <f>'Цена на порамнување во ЕУР'!I120*'Среден курс'!$D$31</f>
        <v>0</v>
      </c>
      <c r="K120" s="23">
        <f>'Цена на порамнување во ЕУР'!J120*'Среден курс'!$D$31</f>
        <v>0</v>
      </c>
      <c r="L120" s="23">
        <f>'Цена на порамнување во ЕУР'!K120*'Среден курс'!$D$31</f>
        <v>0</v>
      </c>
      <c r="M120" s="23">
        <f>'Цена на порамнување во ЕУР'!L120*'Среден курс'!$D$31</f>
        <v>0</v>
      </c>
      <c r="N120" s="23">
        <f>'Цена на порамнување во ЕУР'!M120*'Среден курс'!$D$31</f>
        <v>0</v>
      </c>
      <c r="O120" s="23">
        <f>'Цена на порамнување во ЕУР'!N120*'Среден курс'!$D$31</f>
        <v>0</v>
      </c>
      <c r="P120" s="23">
        <f>'Цена на порамнување во ЕУР'!O120*'Среден курс'!$D$31</f>
        <v>0</v>
      </c>
      <c r="Q120" s="23">
        <f>'Цена на порамнување во ЕУР'!P120*'Среден курс'!$D$31</f>
        <v>0</v>
      </c>
      <c r="R120" s="23">
        <f>'Цена на порамнување во ЕУР'!Q120*'Среден курс'!$D$31</f>
        <v>0</v>
      </c>
      <c r="S120" s="23">
        <f>'Цена на порамнување во ЕУР'!R120*'Среден курс'!$D$31</f>
        <v>0</v>
      </c>
      <c r="T120" s="23">
        <f>'Цена на порамнување во ЕУР'!S120*'Среден курс'!$D$31</f>
        <v>0</v>
      </c>
      <c r="U120" s="23">
        <f>'Цена на порамнување во ЕУР'!T120*'Среден курс'!$D$31</f>
        <v>0</v>
      </c>
      <c r="V120" s="23">
        <f>'Цена на порамнување во ЕУР'!U120*'Среден курс'!$D$31</f>
        <v>0</v>
      </c>
      <c r="W120" s="23">
        <f>'Цена на порамнување во ЕУР'!V120*'Среден курс'!$D$31</f>
        <v>0</v>
      </c>
      <c r="X120" s="23">
        <f>'Цена на порамнување во ЕУР'!W120*'Среден курс'!$D$31</f>
        <v>0</v>
      </c>
      <c r="Y120" s="23">
        <f>'Цена на порамнување во ЕУР'!X120*'Среден курс'!$D$31</f>
        <v>0</v>
      </c>
      <c r="Z120" s="23">
        <f>'Цена на порамнување во ЕУР'!Y120*'Среден курс'!$D$31</f>
        <v>0</v>
      </c>
      <c r="AA120" s="23">
        <f>'Цена на порамнување во ЕУР'!Z120*'Среден курс'!$D$31</f>
        <v>0</v>
      </c>
      <c r="AB120" s="22">
        <f>'Цена на порамнување во ЕУР'!AA120*'Среден курс'!$D$31</f>
        <v>0</v>
      </c>
    </row>
    <row r="121" spans="2:28" ht="27" hidden="1" thickBot="1" x14ac:dyDescent="0.3">
      <c r="B121" s="96"/>
      <c r="C121" s="108" t="s">
        <v>28</v>
      </c>
      <c r="D121" s="109"/>
      <c r="E121" s="20">
        <f>'Цена на порамнување во ЕУР'!D121*'Среден курс'!$D$31</f>
        <v>0</v>
      </c>
      <c r="F121" s="19">
        <f>'Цена на порамнување во ЕУР'!E121*'Среден курс'!$D$31</f>
        <v>0</v>
      </c>
      <c r="G121" s="19">
        <f>'Цена на порамнување во ЕУР'!F121*'Среден курс'!$D$31</f>
        <v>0</v>
      </c>
      <c r="H121" s="19">
        <f>'Цена на порамнување во ЕУР'!G121*'Среден курс'!$D$31</f>
        <v>0</v>
      </c>
      <c r="I121" s="19">
        <f>'Цена на порамнување во ЕУР'!H121*'Среден курс'!$D$31</f>
        <v>0</v>
      </c>
      <c r="J121" s="19">
        <f>'Цена на порамнување во ЕУР'!I121*'Среден курс'!$D$31</f>
        <v>0</v>
      </c>
      <c r="K121" s="19">
        <f>'Цена на порамнување во ЕУР'!J121*'Среден курс'!$D$31</f>
        <v>0</v>
      </c>
      <c r="L121" s="19">
        <f>'Цена на порамнување во ЕУР'!K121*'Среден курс'!$D$31</f>
        <v>0</v>
      </c>
      <c r="M121" s="19">
        <f>'Цена на порамнување во ЕУР'!L121*'Среден курс'!$D$31</f>
        <v>0</v>
      </c>
      <c r="N121" s="19">
        <f>'Цена на порамнување во ЕУР'!M121*'Среден курс'!$D$31</f>
        <v>0</v>
      </c>
      <c r="O121" s="19">
        <f>'Цена на порамнување во ЕУР'!N121*'Среден курс'!$D$31</f>
        <v>0</v>
      </c>
      <c r="P121" s="19">
        <f>'Цена на порамнување во ЕУР'!O121*'Среден курс'!$D$31</f>
        <v>0</v>
      </c>
      <c r="Q121" s="19">
        <f>'Цена на порамнување во ЕУР'!P121*'Среден курс'!$D$31</f>
        <v>0</v>
      </c>
      <c r="R121" s="19">
        <f>'Цена на порамнување во ЕУР'!Q121*'Среден курс'!$D$31</f>
        <v>0</v>
      </c>
      <c r="S121" s="19">
        <f>'Цена на порамнување во ЕУР'!R121*'Среден курс'!$D$31</f>
        <v>0</v>
      </c>
      <c r="T121" s="19">
        <f>'Цена на порамнување во ЕУР'!S121*'Среден курс'!$D$31</f>
        <v>0</v>
      </c>
      <c r="U121" s="19">
        <f>'Цена на порамнување во ЕУР'!T121*'Среден курс'!$D$31</f>
        <v>0</v>
      </c>
      <c r="V121" s="19">
        <f>'Цена на порамнување во ЕУР'!U121*'Среден курс'!$D$31</f>
        <v>0</v>
      </c>
      <c r="W121" s="19">
        <f>'Цена на порамнување во ЕУР'!V121*'Среден курс'!$D$31</f>
        <v>0</v>
      </c>
      <c r="X121" s="19">
        <f>'Цена на порамнување во ЕУР'!W121*'Среден курс'!$D$31</f>
        <v>0</v>
      </c>
      <c r="Y121" s="19">
        <f>'Цена на порамнување во ЕУР'!X121*'Среден курс'!$D$31</f>
        <v>0</v>
      </c>
      <c r="Z121" s="19">
        <f>'Цена на порамнување во ЕУР'!Y121*'Среден курс'!$D$31</f>
        <v>0</v>
      </c>
      <c r="AA121" s="19">
        <f>'Цена на порамнување во ЕУР'!Z121*'Среден курс'!$D$31</f>
        <v>0</v>
      </c>
      <c r="AB121" s="18">
        <f>'Цена на порамнување во ЕУР'!AA121*'Среден курс'!$D$31</f>
        <v>0</v>
      </c>
    </row>
    <row r="122" spans="2:28" ht="27" hidden="1" thickBot="1" x14ac:dyDescent="0.3">
      <c r="B122" s="96"/>
      <c r="C122" s="108" t="s">
        <v>29</v>
      </c>
      <c r="D122" s="109"/>
      <c r="E122" s="20">
        <f>'Цена на порамнување во ЕУР'!D122*'Среден курс'!$D$31</f>
        <v>0</v>
      </c>
      <c r="F122" s="19">
        <f>'Цена на порамнување во ЕУР'!E122*'Среден курс'!$D$31</f>
        <v>0</v>
      </c>
      <c r="G122" s="19">
        <f>'Цена на порамнување во ЕУР'!F122*'Среден курс'!$D$31</f>
        <v>0</v>
      </c>
      <c r="H122" s="19">
        <f>'Цена на порамнување во ЕУР'!G122*'Среден курс'!$D$31</f>
        <v>0</v>
      </c>
      <c r="I122" s="19">
        <f>'Цена на порамнување во ЕУР'!H122*'Среден курс'!$D$31</f>
        <v>0</v>
      </c>
      <c r="J122" s="19">
        <f>'Цена на порамнување во ЕУР'!I122*'Среден курс'!$D$31</f>
        <v>0</v>
      </c>
      <c r="K122" s="19">
        <f>'Цена на порамнување во ЕУР'!J122*'Среден курс'!$D$31</f>
        <v>0</v>
      </c>
      <c r="L122" s="19">
        <f>'Цена на порамнување во ЕУР'!K122*'Среден курс'!$D$31</f>
        <v>0</v>
      </c>
      <c r="M122" s="19">
        <f>'Цена на порамнување во ЕУР'!L122*'Среден курс'!$D$31</f>
        <v>0</v>
      </c>
      <c r="N122" s="19">
        <f>'Цена на порамнување во ЕУР'!M122*'Среден курс'!$D$31</f>
        <v>0</v>
      </c>
      <c r="O122" s="19">
        <f>'Цена на порамнување во ЕУР'!N122*'Среден курс'!$D$31</f>
        <v>0</v>
      </c>
      <c r="P122" s="19">
        <f>'Цена на порамнување во ЕУР'!O122*'Среден курс'!$D$31</f>
        <v>0</v>
      </c>
      <c r="Q122" s="19">
        <f>'Цена на порамнување во ЕУР'!P122*'Среден курс'!$D$31</f>
        <v>0</v>
      </c>
      <c r="R122" s="19">
        <f>'Цена на порамнување во ЕУР'!Q122*'Среден курс'!$D$31</f>
        <v>0</v>
      </c>
      <c r="S122" s="19">
        <f>'Цена на порамнување во ЕУР'!R122*'Среден курс'!$D$31</f>
        <v>0</v>
      </c>
      <c r="T122" s="19">
        <f>'Цена на порамнување во ЕУР'!S122*'Среден курс'!$D$31</f>
        <v>0</v>
      </c>
      <c r="U122" s="19">
        <f>'Цена на порамнување во ЕУР'!T122*'Среден курс'!$D$31</f>
        <v>0</v>
      </c>
      <c r="V122" s="19">
        <f>'Цена на порамнување во ЕУР'!U122*'Среден курс'!$D$31</f>
        <v>0</v>
      </c>
      <c r="W122" s="19">
        <f>'Цена на порамнување во ЕУР'!V122*'Среден курс'!$D$31</f>
        <v>0</v>
      </c>
      <c r="X122" s="19">
        <f>'Цена на порамнување во ЕУР'!W122*'Среден курс'!$D$31</f>
        <v>0</v>
      </c>
      <c r="Y122" s="19">
        <f>'Цена на порамнување во ЕУР'!X122*'Среден курс'!$D$31</f>
        <v>0</v>
      </c>
      <c r="Z122" s="19">
        <f>'Цена на порамнување во ЕУР'!Y122*'Среден курс'!$D$31</f>
        <v>0</v>
      </c>
      <c r="AA122" s="19">
        <f>'Цена на порамнување во ЕУР'!Z122*'Среден курс'!$D$31</f>
        <v>0</v>
      </c>
      <c r="AB122" s="18">
        <f>'Цена на порамнување во ЕУР'!AA122*'Среден курс'!$D$31</f>
        <v>0</v>
      </c>
    </row>
    <row r="123" spans="2:28" ht="27" hidden="1" thickBot="1" x14ac:dyDescent="0.3">
      <c r="B123" s="97"/>
      <c r="C123" s="108" t="s">
        <v>30</v>
      </c>
      <c r="D123" s="109"/>
      <c r="E123" s="17">
        <f>'Цена на порамнување во ЕУР'!D123*'Среден курс'!$D$31</f>
        <v>0</v>
      </c>
      <c r="F123" s="16">
        <f>'Цена на порамнување во ЕУР'!E123*'Среден курс'!$D$31</f>
        <v>0</v>
      </c>
      <c r="G123" s="16">
        <f>'Цена на порамнување во ЕУР'!F123*'Среден курс'!$D$31</f>
        <v>0</v>
      </c>
      <c r="H123" s="16">
        <f>'Цена на порамнување во ЕУР'!G123*'Среден курс'!$D$31</f>
        <v>0</v>
      </c>
      <c r="I123" s="16">
        <f>'Цена на порамнување во ЕУР'!H123*'Среден курс'!$D$31</f>
        <v>0</v>
      </c>
      <c r="J123" s="16">
        <f>'Цена на порамнување во ЕУР'!I123*'Среден курс'!$D$31</f>
        <v>0</v>
      </c>
      <c r="K123" s="16">
        <f>'Цена на порамнување во ЕУР'!J123*'Среден курс'!$D$31</f>
        <v>0</v>
      </c>
      <c r="L123" s="16">
        <f>'Цена на порамнување во ЕУР'!K123*'Среден курс'!$D$31</f>
        <v>0</v>
      </c>
      <c r="M123" s="16">
        <f>'Цена на порамнување во ЕУР'!L123*'Среден курс'!$D$31</f>
        <v>0</v>
      </c>
      <c r="N123" s="16">
        <f>'Цена на порамнување во ЕУР'!M123*'Среден курс'!$D$31</f>
        <v>0</v>
      </c>
      <c r="O123" s="16">
        <f>'Цена на порамнување во ЕУР'!N123*'Среден курс'!$D$31</f>
        <v>0</v>
      </c>
      <c r="P123" s="16">
        <f>'Цена на порамнување во ЕУР'!O123*'Среден курс'!$D$31</f>
        <v>0</v>
      </c>
      <c r="Q123" s="16">
        <f>'Цена на порамнување во ЕУР'!P123*'Среден курс'!$D$31</f>
        <v>0</v>
      </c>
      <c r="R123" s="16">
        <f>'Цена на порамнување во ЕУР'!Q123*'Среден курс'!$D$31</f>
        <v>0</v>
      </c>
      <c r="S123" s="16">
        <f>'Цена на порамнување во ЕУР'!R123*'Среден курс'!$D$31</f>
        <v>0</v>
      </c>
      <c r="T123" s="16">
        <f>'Цена на порамнување во ЕУР'!S123*'Среден курс'!$D$31</f>
        <v>0</v>
      </c>
      <c r="U123" s="16">
        <f>'Цена на порамнување во ЕУР'!T123*'Среден курс'!$D$31</f>
        <v>0</v>
      </c>
      <c r="V123" s="16">
        <f>'Цена на порамнување во ЕУР'!U123*'Среден курс'!$D$31</f>
        <v>0</v>
      </c>
      <c r="W123" s="16">
        <f>'Цена на порамнување во ЕУР'!V123*'Среден курс'!$D$31</f>
        <v>0</v>
      </c>
      <c r="X123" s="16">
        <f>'Цена на порамнување во ЕУР'!W123*'Среден курс'!$D$31</f>
        <v>0</v>
      </c>
      <c r="Y123" s="16">
        <f>'Цена на порамнување во ЕУР'!X123*'Среден курс'!$D$31</f>
        <v>0</v>
      </c>
      <c r="Z123" s="16">
        <f>'Цена на порамнување во ЕУР'!Y123*'Среден курс'!$D$31</f>
        <v>0</v>
      </c>
      <c r="AA123" s="16">
        <f>'Цена на порамнување во ЕУР'!Z123*'Среден курс'!$D$31</f>
        <v>0</v>
      </c>
      <c r="AB123" s="15">
        <f>'Цена на порамнување во ЕУР'!AA123*'Среден курс'!$D$31</f>
        <v>0</v>
      </c>
    </row>
    <row r="136" spans="5:5" x14ac:dyDescent="0.25">
      <c r="E136" s="58"/>
    </row>
  </sheetData>
  <mergeCells count="152"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C96:D96"/>
    <mergeCell ref="C97:D97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C111:D111"/>
    <mergeCell ref="B112:B115"/>
    <mergeCell ref="B100:B103"/>
    <mergeCell ref="C100:D100"/>
    <mergeCell ref="C101:D101"/>
    <mergeCell ref="C102:D102"/>
    <mergeCell ref="C103:D103"/>
    <mergeCell ref="B104:B107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B92:B95"/>
    <mergeCell ref="C92:D92"/>
    <mergeCell ref="C93:D93"/>
    <mergeCell ref="C94:D94"/>
    <mergeCell ref="C95:D95"/>
    <mergeCell ref="B96:B99"/>
    <mergeCell ref="C112:D112"/>
    <mergeCell ref="C113:D113"/>
    <mergeCell ref="C98:D98"/>
    <mergeCell ref="C99:D99"/>
    <mergeCell ref="C104:D104"/>
    <mergeCell ref="C105:D105"/>
    <mergeCell ref="C106:D106"/>
    <mergeCell ref="C107:D107"/>
    <mergeCell ref="B120:B123"/>
    <mergeCell ref="C120:D120"/>
    <mergeCell ref="C121:D121"/>
    <mergeCell ref="C122:D122"/>
    <mergeCell ref="C123:D123"/>
    <mergeCell ref="C114:D114"/>
    <mergeCell ref="B116:B119"/>
    <mergeCell ref="C116:D116"/>
    <mergeCell ref="C117:D117"/>
    <mergeCell ref="C118:D118"/>
    <mergeCell ref="C119:D119"/>
    <mergeCell ref="C115:D115"/>
    <mergeCell ref="B108:B111"/>
    <mergeCell ref="C108:D108"/>
    <mergeCell ref="C109:D109"/>
    <mergeCell ref="C110:D110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8"/>
  <sheetViews>
    <sheetView topLeftCell="A10" zoomScaleNormal="100" workbookViewId="0">
      <selection activeCell="H32" sqref="H32"/>
    </sheetView>
  </sheetViews>
  <sheetFormatPr defaultRowHeight="15" x14ac:dyDescent="0.25"/>
  <cols>
    <col min="1" max="1" width="9.140625" style="14"/>
    <col min="2" max="2" width="19.85546875" style="14" bestFit="1" customWidth="1"/>
    <col min="3" max="3" width="8.42578125" style="14" customWidth="1"/>
    <col min="4" max="29" width="8.7109375" style="14" customWidth="1"/>
    <col min="30" max="16384" width="9.140625" style="14"/>
  </cols>
  <sheetData>
    <row r="1" spans="2:28" ht="15.75" thickBot="1" x14ac:dyDescent="0.3"/>
    <row r="2" spans="2:28" ht="24" thickBot="1" x14ac:dyDescent="0.4">
      <c r="B2" s="145" t="s">
        <v>25</v>
      </c>
      <c r="C2" s="132" t="s">
        <v>24</v>
      </c>
      <c r="D2" s="133"/>
      <c r="E2" s="136" t="s">
        <v>38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</row>
    <row r="3" spans="2:28" ht="15.75" customHeight="1" thickBot="1" x14ac:dyDescent="0.3">
      <c r="B3" s="146"/>
      <c r="C3" s="147"/>
      <c r="D3" s="148"/>
      <c r="E3" s="41" t="s">
        <v>23</v>
      </c>
      <c r="F3" s="42" t="s">
        <v>22</v>
      </c>
      <c r="G3" s="43" t="s">
        <v>21</v>
      </c>
      <c r="H3" s="43" t="s">
        <v>20</v>
      </c>
      <c r="I3" s="44" t="s">
        <v>19</v>
      </c>
      <c r="J3" s="43" t="s">
        <v>18</v>
      </c>
      <c r="K3" s="43" t="s">
        <v>17</v>
      </c>
      <c r="L3" s="43" t="s">
        <v>16</v>
      </c>
      <c r="M3" s="45" t="s">
        <v>15</v>
      </c>
      <c r="N3" s="43" t="s">
        <v>14</v>
      </c>
      <c r="O3" s="44" t="s">
        <v>13</v>
      </c>
      <c r="P3" s="43" t="s">
        <v>12</v>
      </c>
      <c r="Q3" s="43" t="s">
        <v>11</v>
      </c>
      <c r="R3" s="43" t="s">
        <v>10</v>
      </c>
      <c r="S3" s="43" t="s">
        <v>9</v>
      </c>
      <c r="T3" s="43" t="s">
        <v>8</v>
      </c>
      <c r="U3" s="43" t="s">
        <v>7</v>
      </c>
      <c r="V3" s="43" t="s">
        <v>6</v>
      </c>
      <c r="W3" s="43" t="s">
        <v>5</v>
      </c>
      <c r="X3" s="43" t="s">
        <v>4</v>
      </c>
      <c r="Y3" s="43" t="s">
        <v>3</v>
      </c>
      <c r="Z3" s="43" t="s">
        <v>2</v>
      </c>
      <c r="AA3" s="43" t="s">
        <v>1</v>
      </c>
      <c r="AB3" s="46" t="s">
        <v>0</v>
      </c>
    </row>
    <row r="4" spans="2:28" ht="15.75" x14ac:dyDescent="0.25">
      <c r="B4" s="79">
        <v>43983</v>
      </c>
      <c r="C4" s="143">
        <f>SUM(E4:AB4)</f>
        <v>130.38000000000002</v>
      </c>
      <c r="D4" s="144"/>
      <c r="E4" s="48">
        <v>2.8900000000000006</v>
      </c>
      <c r="F4" s="49">
        <v>3.6099999999999994</v>
      </c>
      <c r="G4" s="49">
        <v>4</v>
      </c>
      <c r="H4" s="49">
        <v>4</v>
      </c>
      <c r="I4" s="49">
        <v>2.7100000000000009</v>
      </c>
      <c r="J4" s="49">
        <v>0</v>
      </c>
      <c r="K4" s="49">
        <v>4</v>
      </c>
      <c r="L4" s="49">
        <v>2.3100000000000023</v>
      </c>
      <c r="M4" s="49">
        <v>9.9399999999999977</v>
      </c>
      <c r="N4" s="49">
        <v>3.7699999999999996</v>
      </c>
      <c r="O4" s="49">
        <v>11.879999999999999</v>
      </c>
      <c r="P4" s="49">
        <v>0</v>
      </c>
      <c r="Q4" s="49">
        <v>13.93</v>
      </c>
      <c r="R4" s="49">
        <v>0</v>
      </c>
      <c r="S4" s="49">
        <v>11.680000000000003</v>
      </c>
      <c r="T4" s="49">
        <v>14.520000000000003</v>
      </c>
      <c r="U4" s="49">
        <v>0.78999999999999915</v>
      </c>
      <c r="V4" s="49">
        <v>0</v>
      </c>
      <c r="W4" s="49">
        <v>0</v>
      </c>
      <c r="X4" s="49">
        <v>0</v>
      </c>
      <c r="Y4" s="49">
        <v>12.93</v>
      </c>
      <c r="Z4" s="49">
        <v>9.2500000000000036</v>
      </c>
      <c r="AA4" s="49">
        <v>13.18</v>
      </c>
      <c r="AB4" s="50">
        <v>4.9899999999999984</v>
      </c>
    </row>
    <row r="5" spans="2:28" ht="15.75" x14ac:dyDescent="0.25">
      <c r="B5" s="80">
        <v>43984</v>
      </c>
      <c r="C5" s="139">
        <f t="shared" ref="C5:C12" si="0">SUM(E5:AB5)</f>
        <v>123.69</v>
      </c>
      <c r="D5" s="140"/>
      <c r="E5" s="73">
        <v>5.3099999999999987</v>
      </c>
      <c r="F5" s="74">
        <v>3.1099999999999994</v>
      </c>
      <c r="G5" s="74">
        <v>5.009999999999998</v>
      </c>
      <c r="H5" s="74">
        <v>0</v>
      </c>
      <c r="I5" s="74">
        <v>0</v>
      </c>
      <c r="J5" s="74">
        <v>1.6999999999999993</v>
      </c>
      <c r="K5" s="74">
        <v>2.0199999999999996</v>
      </c>
      <c r="L5" s="74">
        <v>0</v>
      </c>
      <c r="M5" s="74">
        <v>0</v>
      </c>
      <c r="N5" s="74">
        <v>14.84</v>
      </c>
      <c r="O5" s="74">
        <v>17.100000000000001</v>
      </c>
      <c r="P5" s="74">
        <v>3.8900000000000006</v>
      </c>
      <c r="Q5" s="74">
        <v>1.1700000000000017</v>
      </c>
      <c r="R5" s="74">
        <v>18.93</v>
      </c>
      <c r="S5" s="74">
        <v>0.98999999999999844</v>
      </c>
      <c r="T5" s="74">
        <v>0</v>
      </c>
      <c r="U5" s="74">
        <v>1.4899999999999984</v>
      </c>
      <c r="V5" s="74">
        <v>6.1400000000000006</v>
      </c>
      <c r="W5" s="74">
        <v>19.3</v>
      </c>
      <c r="X5" s="74">
        <v>17.82</v>
      </c>
      <c r="Y5" s="74">
        <v>3.3299999999999983</v>
      </c>
      <c r="Z5" s="74">
        <v>0</v>
      </c>
      <c r="AA5" s="74">
        <v>1.0100000000000016</v>
      </c>
      <c r="AB5" s="75">
        <v>0.53000000000000114</v>
      </c>
    </row>
    <row r="6" spans="2:28" ht="15.75" x14ac:dyDescent="0.25">
      <c r="B6" s="80">
        <v>43985</v>
      </c>
      <c r="C6" s="139">
        <f t="shared" si="0"/>
        <v>189.15</v>
      </c>
      <c r="D6" s="140"/>
      <c r="E6" s="73">
        <v>7.879999999999999</v>
      </c>
      <c r="F6" s="74">
        <v>0.21000000000000085</v>
      </c>
      <c r="G6" s="74">
        <v>0</v>
      </c>
      <c r="H6" s="74">
        <v>0</v>
      </c>
      <c r="I6" s="74">
        <v>4.18</v>
      </c>
      <c r="J6" s="74">
        <v>7.0699999999999967</v>
      </c>
      <c r="K6" s="74">
        <v>7.8599999999999994</v>
      </c>
      <c r="L6" s="74">
        <v>7.2100000000000009</v>
      </c>
      <c r="M6" s="74">
        <v>11.090000000000003</v>
      </c>
      <c r="N6" s="74">
        <v>19.97</v>
      </c>
      <c r="O6" s="74">
        <v>20.089999999999996</v>
      </c>
      <c r="P6" s="74">
        <v>18.97</v>
      </c>
      <c r="Q6" s="74">
        <v>14.5</v>
      </c>
      <c r="R6" s="74">
        <v>16.470000000000002</v>
      </c>
      <c r="S6" s="74">
        <v>14.559999999999999</v>
      </c>
      <c r="T6" s="74">
        <v>5.52</v>
      </c>
      <c r="U6" s="74">
        <v>0.51000000000000156</v>
      </c>
      <c r="V6" s="74">
        <v>1.3200000000000003</v>
      </c>
      <c r="W6" s="74">
        <v>3.2799999999999976</v>
      </c>
      <c r="X6" s="74">
        <v>0</v>
      </c>
      <c r="Y6" s="74">
        <v>0</v>
      </c>
      <c r="Z6" s="74">
        <v>6.27</v>
      </c>
      <c r="AA6" s="74">
        <v>14.23</v>
      </c>
      <c r="AB6" s="75">
        <v>7.9600000000000009</v>
      </c>
    </row>
    <row r="7" spans="2:28" ht="15.75" x14ac:dyDescent="0.25">
      <c r="B7" s="80">
        <v>43986</v>
      </c>
      <c r="C7" s="139">
        <f t="shared" si="0"/>
        <v>73.87</v>
      </c>
      <c r="D7" s="140"/>
      <c r="E7" s="73">
        <v>1.4600000000000009</v>
      </c>
      <c r="F7" s="74">
        <v>0</v>
      </c>
      <c r="G7" s="74">
        <v>0</v>
      </c>
      <c r="H7" s="74">
        <v>3.879999999999999</v>
      </c>
      <c r="I7" s="74">
        <v>9</v>
      </c>
      <c r="J7" s="74">
        <v>5.07</v>
      </c>
      <c r="K7" s="74">
        <v>4.8900000000000006</v>
      </c>
      <c r="L7" s="74">
        <v>0</v>
      </c>
      <c r="M7" s="74">
        <v>0</v>
      </c>
      <c r="N7" s="74">
        <v>0</v>
      </c>
      <c r="O7" s="74">
        <v>8.8999999999999986</v>
      </c>
      <c r="P7" s="74">
        <v>8.34</v>
      </c>
      <c r="Q7" s="74">
        <v>4</v>
      </c>
      <c r="R7" s="74">
        <v>4.5199999999999996</v>
      </c>
      <c r="S7" s="74">
        <v>16.040000000000003</v>
      </c>
      <c r="T7" s="74">
        <v>0.17999999999999972</v>
      </c>
      <c r="U7" s="74">
        <v>0</v>
      </c>
      <c r="V7" s="74">
        <v>2.9699999999999989</v>
      </c>
      <c r="W7" s="74">
        <v>0</v>
      </c>
      <c r="X7" s="74">
        <v>0</v>
      </c>
      <c r="Y7" s="74">
        <v>0</v>
      </c>
      <c r="Z7" s="74">
        <v>0.62000000000000099</v>
      </c>
      <c r="AA7" s="74">
        <v>0</v>
      </c>
      <c r="AB7" s="75">
        <v>4</v>
      </c>
    </row>
    <row r="8" spans="2:28" ht="15.75" x14ac:dyDescent="0.25">
      <c r="B8" s="80">
        <v>43987</v>
      </c>
      <c r="C8" s="139">
        <f t="shared" si="0"/>
        <v>135.10000000000002</v>
      </c>
      <c r="D8" s="140"/>
      <c r="E8" s="73">
        <v>4.9400000000000013</v>
      </c>
      <c r="F8" s="74">
        <v>1.2600000000000016</v>
      </c>
      <c r="G8" s="74">
        <v>0</v>
      </c>
      <c r="H8" s="74">
        <v>0</v>
      </c>
      <c r="I8" s="74">
        <v>0</v>
      </c>
      <c r="J8" s="74">
        <v>0</v>
      </c>
      <c r="K8" s="74">
        <v>5.59</v>
      </c>
      <c r="L8" s="74">
        <v>1.1499999999999986</v>
      </c>
      <c r="M8" s="74">
        <v>8.66</v>
      </c>
      <c r="N8" s="74">
        <v>9.1999999999999993</v>
      </c>
      <c r="O8" s="74">
        <v>17.060000000000002</v>
      </c>
      <c r="P8" s="74">
        <v>12.800000000000004</v>
      </c>
      <c r="Q8" s="74">
        <v>3.4599999999999973</v>
      </c>
      <c r="R8" s="74">
        <v>0</v>
      </c>
      <c r="S8" s="74">
        <v>10.899999999999999</v>
      </c>
      <c r="T8" s="74">
        <v>7.6699999999999982</v>
      </c>
      <c r="U8" s="74">
        <v>5.5100000000000016</v>
      </c>
      <c r="V8" s="74">
        <v>19.940000000000001</v>
      </c>
      <c r="W8" s="74">
        <v>16.2</v>
      </c>
      <c r="X8" s="74">
        <v>7.7299999999999969</v>
      </c>
      <c r="Y8" s="74">
        <v>0</v>
      </c>
      <c r="Z8" s="74">
        <v>3.0300000000000011</v>
      </c>
      <c r="AA8" s="74">
        <v>0</v>
      </c>
      <c r="AB8" s="75">
        <v>0</v>
      </c>
    </row>
    <row r="9" spans="2:28" ht="15.75" x14ac:dyDescent="0.25">
      <c r="B9" s="80">
        <v>43988</v>
      </c>
      <c r="C9" s="139">
        <f t="shared" si="0"/>
        <v>163.14000000000004</v>
      </c>
      <c r="D9" s="140"/>
      <c r="E9" s="73">
        <v>6.98</v>
      </c>
      <c r="F9" s="74">
        <v>4.870000000000001</v>
      </c>
      <c r="G9" s="74">
        <v>4.9699999999999989</v>
      </c>
      <c r="H9" s="74">
        <v>4.9499999999999993</v>
      </c>
      <c r="I9" s="74">
        <v>4.9800000000000004</v>
      </c>
      <c r="J9" s="74">
        <v>4.9899999999999984</v>
      </c>
      <c r="K9" s="74">
        <v>5</v>
      </c>
      <c r="L9" s="74">
        <v>0</v>
      </c>
      <c r="M9" s="74">
        <v>1.9200000000000017</v>
      </c>
      <c r="N9" s="74">
        <v>12.830000000000005</v>
      </c>
      <c r="O9" s="74">
        <v>3.8200000000000003</v>
      </c>
      <c r="P9" s="74">
        <v>2.09</v>
      </c>
      <c r="Q9" s="74">
        <v>19.779999999999998</v>
      </c>
      <c r="R9" s="74">
        <v>18.150000000000006</v>
      </c>
      <c r="S9" s="74">
        <v>15.850000000000005</v>
      </c>
      <c r="T9" s="74">
        <v>4.16</v>
      </c>
      <c r="U9" s="74">
        <v>0.89999999999999858</v>
      </c>
      <c r="V9" s="74">
        <v>5.6700000000000017</v>
      </c>
      <c r="W9" s="74">
        <v>0.17000000000000171</v>
      </c>
      <c r="X9" s="74">
        <v>6.2900000000000027</v>
      </c>
      <c r="Y9" s="74">
        <v>16.53</v>
      </c>
      <c r="Z9" s="74">
        <v>10.430000000000003</v>
      </c>
      <c r="AA9" s="74">
        <v>7.6400000000000041</v>
      </c>
      <c r="AB9" s="75">
        <v>0.17000000000000171</v>
      </c>
    </row>
    <row r="10" spans="2:28" ht="15.75" x14ac:dyDescent="0.25">
      <c r="B10" s="80">
        <v>43989</v>
      </c>
      <c r="C10" s="139">
        <f t="shared" si="0"/>
        <v>236.83000000000004</v>
      </c>
      <c r="D10" s="140"/>
      <c r="E10" s="73">
        <v>7.009999999999998</v>
      </c>
      <c r="F10" s="74">
        <v>8.9899999999999984</v>
      </c>
      <c r="G10" s="74">
        <v>9</v>
      </c>
      <c r="H10" s="74">
        <v>9</v>
      </c>
      <c r="I10" s="74">
        <v>9</v>
      </c>
      <c r="J10" s="74">
        <v>9</v>
      </c>
      <c r="K10" s="74">
        <v>9</v>
      </c>
      <c r="L10" s="74">
        <v>7.6199999999999974</v>
      </c>
      <c r="M10" s="74">
        <v>0</v>
      </c>
      <c r="N10" s="74">
        <v>14.71</v>
      </c>
      <c r="O10" s="74">
        <v>20.029999999999998</v>
      </c>
      <c r="P10" s="74">
        <v>19.909999999999997</v>
      </c>
      <c r="Q10" s="74">
        <v>19.899999999999999</v>
      </c>
      <c r="R10" s="74">
        <v>8.11</v>
      </c>
      <c r="S10" s="74">
        <v>2.5500000000000007</v>
      </c>
      <c r="T10" s="74">
        <v>8.66</v>
      </c>
      <c r="U10" s="74">
        <v>19.950000000000003</v>
      </c>
      <c r="V10" s="74">
        <v>5.5100000000000016</v>
      </c>
      <c r="W10" s="74">
        <v>0</v>
      </c>
      <c r="X10" s="74">
        <v>0</v>
      </c>
      <c r="Y10" s="74">
        <v>3.2399999999999984</v>
      </c>
      <c r="Z10" s="74">
        <v>20.97</v>
      </c>
      <c r="AA10" s="74">
        <v>21.090000000000003</v>
      </c>
      <c r="AB10" s="75">
        <v>3.5799999999999983</v>
      </c>
    </row>
    <row r="11" spans="2:28" ht="15.75" x14ac:dyDescent="0.25">
      <c r="B11" s="80">
        <v>43990</v>
      </c>
      <c r="C11" s="139">
        <f t="shared" si="0"/>
        <v>75.02000000000001</v>
      </c>
      <c r="D11" s="140"/>
      <c r="E11" s="73">
        <v>4.0600000000000023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4.879999999999999</v>
      </c>
      <c r="N11" s="74">
        <v>3.09</v>
      </c>
      <c r="O11" s="74">
        <v>10.120000000000001</v>
      </c>
      <c r="P11" s="74">
        <v>8.0299999999999976</v>
      </c>
      <c r="Q11" s="74">
        <v>5.43</v>
      </c>
      <c r="R11" s="74">
        <v>7.8800000000000026</v>
      </c>
      <c r="S11" s="74">
        <v>12.239999999999998</v>
      </c>
      <c r="T11" s="74">
        <v>13.11</v>
      </c>
      <c r="U11" s="74">
        <v>2.120000000000001</v>
      </c>
      <c r="V11" s="74">
        <v>0.62000000000000099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5">
        <v>3.4400000000000013</v>
      </c>
    </row>
    <row r="12" spans="2:28" ht="16.5" thickBot="1" x14ac:dyDescent="0.3">
      <c r="B12" s="81">
        <v>43991</v>
      </c>
      <c r="C12" s="141">
        <f t="shared" si="0"/>
        <v>156.88999999999999</v>
      </c>
      <c r="D12" s="142"/>
      <c r="E12" s="51">
        <v>1.3099999999999987</v>
      </c>
      <c r="F12" s="52">
        <v>1.7399999999999984</v>
      </c>
      <c r="G12" s="52">
        <v>0</v>
      </c>
      <c r="H12" s="52">
        <v>0</v>
      </c>
      <c r="I12" s="52">
        <v>0</v>
      </c>
      <c r="J12" s="52">
        <v>0</v>
      </c>
      <c r="K12" s="52">
        <v>1.7199999999999989</v>
      </c>
      <c r="L12" s="52">
        <v>0</v>
      </c>
      <c r="M12" s="52">
        <v>11.600000000000001</v>
      </c>
      <c r="N12" s="52">
        <v>15.79</v>
      </c>
      <c r="O12" s="52">
        <v>21.090000000000003</v>
      </c>
      <c r="P12" s="52">
        <v>20.479999999999997</v>
      </c>
      <c r="Q12" s="52">
        <v>16.659999999999997</v>
      </c>
      <c r="R12" s="52">
        <v>0.80000000000000071</v>
      </c>
      <c r="S12" s="52">
        <v>13.450000000000003</v>
      </c>
      <c r="T12" s="52">
        <v>7.0900000000000034</v>
      </c>
      <c r="U12" s="52">
        <v>0.94000000000000128</v>
      </c>
      <c r="V12" s="52">
        <v>4</v>
      </c>
      <c r="W12" s="52">
        <v>0</v>
      </c>
      <c r="X12" s="52">
        <v>0</v>
      </c>
      <c r="Y12" s="52">
        <v>8.2399999999999984</v>
      </c>
      <c r="Z12" s="52">
        <v>14.579999999999998</v>
      </c>
      <c r="AA12" s="52">
        <v>12.84</v>
      </c>
      <c r="AB12" s="53">
        <v>4.5599999999999987</v>
      </c>
    </row>
    <row r="14" spans="2:28" ht="15.75" thickBot="1" x14ac:dyDescent="0.3"/>
    <row r="15" spans="2:28" ht="24" thickBot="1" x14ac:dyDescent="0.4">
      <c r="B15" s="145" t="s">
        <v>25</v>
      </c>
      <c r="C15" s="132" t="s">
        <v>24</v>
      </c>
      <c r="D15" s="133"/>
      <c r="E15" s="136" t="s">
        <v>39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8"/>
    </row>
    <row r="16" spans="2:28" ht="15.75" thickBot="1" x14ac:dyDescent="0.3">
      <c r="B16" s="146"/>
      <c r="C16" s="147"/>
      <c r="D16" s="148"/>
      <c r="E16" s="41" t="s">
        <v>23</v>
      </c>
      <c r="F16" s="42" t="s">
        <v>22</v>
      </c>
      <c r="G16" s="43" t="s">
        <v>21</v>
      </c>
      <c r="H16" s="43" t="s">
        <v>20</v>
      </c>
      <c r="I16" s="44" t="s">
        <v>19</v>
      </c>
      <c r="J16" s="43" t="s">
        <v>18</v>
      </c>
      <c r="K16" s="43" t="s">
        <v>17</v>
      </c>
      <c r="L16" s="43" t="s">
        <v>16</v>
      </c>
      <c r="M16" s="45" t="s">
        <v>15</v>
      </c>
      <c r="N16" s="43" t="s">
        <v>14</v>
      </c>
      <c r="O16" s="44" t="s">
        <v>13</v>
      </c>
      <c r="P16" s="43" t="s">
        <v>12</v>
      </c>
      <c r="Q16" s="43" t="s">
        <v>11</v>
      </c>
      <c r="R16" s="43" t="s">
        <v>10</v>
      </c>
      <c r="S16" s="43" t="s">
        <v>9</v>
      </c>
      <c r="T16" s="43" t="s">
        <v>8</v>
      </c>
      <c r="U16" s="43" t="s">
        <v>7</v>
      </c>
      <c r="V16" s="43" t="s">
        <v>6</v>
      </c>
      <c r="W16" s="43" t="s">
        <v>5</v>
      </c>
      <c r="X16" s="43" t="s">
        <v>4</v>
      </c>
      <c r="Y16" s="43" t="s">
        <v>3</v>
      </c>
      <c r="Z16" s="43" t="s">
        <v>2</v>
      </c>
      <c r="AA16" s="43" t="s">
        <v>1</v>
      </c>
      <c r="AB16" s="46" t="s">
        <v>0</v>
      </c>
    </row>
    <row r="17" spans="2:29" ht="15.75" x14ac:dyDescent="0.25">
      <c r="B17" s="79">
        <f t="shared" ref="B17:B25" si="1">B4</f>
        <v>43983</v>
      </c>
      <c r="C17" s="143">
        <f>SUM(E17:AB17)</f>
        <v>-194.06999999999996</v>
      </c>
      <c r="D17" s="144"/>
      <c r="E17" s="48">
        <v>-5</v>
      </c>
      <c r="F17" s="49">
        <v>-5</v>
      </c>
      <c r="G17" s="49">
        <v>-5</v>
      </c>
      <c r="H17" s="49">
        <v>-5</v>
      </c>
      <c r="I17" s="49">
        <v>-5</v>
      </c>
      <c r="J17" s="49">
        <v>-6.4499999999999993</v>
      </c>
      <c r="K17" s="49">
        <v>-5</v>
      </c>
      <c r="L17" s="49">
        <v>-5</v>
      </c>
      <c r="M17" s="49">
        <v>-5</v>
      </c>
      <c r="N17" s="49">
        <v>-5.379999999999999</v>
      </c>
      <c r="O17" s="49">
        <v>-5</v>
      </c>
      <c r="P17" s="49">
        <v>-19.59</v>
      </c>
      <c r="Q17" s="49">
        <v>-5</v>
      </c>
      <c r="R17" s="49">
        <v>-17.149999999999999</v>
      </c>
      <c r="S17" s="49">
        <v>-5</v>
      </c>
      <c r="T17" s="49">
        <v>-5</v>
      </c>
      <c r="U17" s="49">
        <v>-11.129999999999999</v>
      </c>
      <c r="V17" s="49">
        <v>-19.079999999999998</v>
      </c>
      <c r="W17" s="49">
        <v>-17.509999999999998</v>
      </c>
      <c r="X17" s="49">
        <v>-17.78</v>
      </c>
      <c r="Y17" s="49">
        <v>-5</v>
      </c>
      <c r="Z17" s="49">
        <v>-5</v>
      </c>
      <c r="AA17" s="49">
        <v>-5</v>
      </c>
      <c r="AB17" s="50">
        <v>-5</v>
      </c>
    </row>
    <row r="18" spans="2:29" ht="15.75" x14ac:dyDescent="0.25">
      <c r="B18" s="80">
        <f t="shared" si="1"/>
        <v>43984</v>
      </c>
      <c r="C18" s="139">
        <f t="shared" ref="C18:C25" si="2">SUM(E18:AB18)</f>
        <v>-88.929999999999993</v>
      </c>
      <c r="D18" s="140"/>
      <c r="E18" s="73">
        <v>0</v>
      </c>
      <c r="F18" s="74">
        <v>-1.0100000000000016</v>
      </c>
      <c r="G18" s="74">
        <v>0</v>
      </c>
      <c r="H18" s="74">
        <v>-4.66</v>
      </c>
      <c r="I18" s="74">
        <v>-5.5999999999999979</v>
      </c>
      <c r="J18" s="74">
        <v>-1.3000000000000007</v>
      </c>
      <c r="K18" s="74">
        <v>-1.2699999999999996</v>
      </c>
      <c r="L18" s="74">
        <v>-8.8699999999999974</v>
      </c>
      <c r="M18" s="74">
        <v>-9.7199999999999989</v>
      </c>
      <c r="N18" s="74">
        <v>0</v>
      </c>
      <c r="O18" s="74">
        <v>0</v>
      </c>
      <c r="P18" s="74">
        <v>-2.129999999999999</v>
      </c>
      <c r="Q18" s="74">
        <v>-3.4000000000000004</v>
      </c>
      <c r="R18" s="74">
        <v>0</v>
      </c>
      <c r="S18" s="74">
        <v>-8.36</v>
      </c>
      <c r="T18" s="74">
        <v>-8.240000000000002</v>
      </c>
      <c r="U18" s="74">
        <v>-1.0299999999999976</v>
      </c>
      <c r="V18" s="74">
        <v>0</v>
      </c>
      <c r="W18" s="74">
        <v>0</v>
      </c>
      <c r="X18" s="74">
        <v>0</v>
      </c>
      <c r="Y18" s="74">
        <v>-8.8400000000000016</v>
      </c>
      <c r="Z18" s="74">
        <v>-12.290000000000001</v>
      </c>
      <c r="AA18" s="74">
        <v>-0.60000000000000142</v>
      </c>
      <c r="AB18" s="75">
        <v>-11.61</v>
      </c>
    </row>
    <row r="19" spans="2:29" ht="15.75" x14ac:dyDescent="0.25">
      <c r="B19" s="80">
        <f t="shared" si="1"/>
        <v>43985</v>
      </c>
      <c r="C19" s="139">
        <f t="shared" si="2"/>
        <v>-84.17</v>
      </c>
      <c r="D19" s="140"/>
      <c r="E19" s="73">
        <v>0</v>
      </c>
      <c r="F19" s="74">
        <v>-2.0399999999999991</v>
      </c>
      <c r="G19" s="74">
        <v>-4.2300000000000004</v>
      </c>
      <c r="H19" s="74">
        <v>-7.4199999999999982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-13.970000000000002</v>
      </c>
      <c r="V19" s="74">
        <v>-10.82</v>
      </c>
      <c r="W19" s="74">
        <v>-10.71</v>
      </c>
      <c r="X19" s="74">
        <v>-18.380000000000003</v>
      </c>
      <c r="Y19" s="74">
        <v>-16.599999999999998</v>
      </c>
      <c r="Z19" s="74">
        <v>0</v>
      </c>
      <c r="AA19" s="74">
        <v>0</v>
      </c>
      <c r="AB19" s="75">
        <v>0</v>
      </c>
    </row>
    <row r="20" spans="2:29" ht="15.75" x14ac:dyDescent="0.25">
      <c r="B20" s="80">
        <f t="shared" si="1"/>
        <v>43986</v>
      </c>
      <c r="C20" s="139">
        <f t="shared" si="2"/>
        <v>-153.35</v>
      </c>
      <c r="D20" s="140"/>
      <c r="E20" s="73">
        <v>0</v>
      </c>
      <c r="F20" s="74">
        <v>-3.9400000000000013</v>
      </c>
      <c r="G20" s="74">
        <v>-6.129999999999999</v>
      </c>
      <c r="H20" s="74">
        <v>-0.14000000000000057</v>
      </c>
      <c r="I20" s="74">
        <v>0</v>
      </c>
      <c r="J20" s="74">
        <v>0</v>
      </c>
      <c r="K20" s="74">
        <v>0</v>
      </c>
      <c r="L20" s="74">
        <v>-12.84</v>
      </c>
      <c r="M20" s="74">
        <v>-18.159999999999997</v>
      </c>
      <c r="N20" s="74">
        <v>-12.080000000000002</v>
      </c>
      <c r="O20" s="74">
        <v>-2.6999999999999993</v>
      </c>
      <c r="P20" s="74">
        <v>-3.8099999999999987</v>
      </c>
      <c r="Q20" s="74">
        <v>-1.129999999999999</v>
      </c>
      <c r="R20" s="74">
        <v>-2.9299999999999997</v>
      </c>
      <c r="S20" s="74">
        <v>0</v>
      </c>
      <c r="T20" s="74">
        <v>-11.549999999999999</v>
      </c>
      <c r="U20" s="74">
        <v>-9.5399999999999974</v>
      </c>
      <c r="V20" s="74">
        <v>-3.58</v>
      </c>
      <c r="W20" s="74">
        <v>-18.29</v>
      </c>
      <c r="X20" s="74">
        <v>-19.180000000000003</v>
      </c>
      <c r="Y20" s="74">
        <v>-18.48</v>
      </c>
      <c r="Z20" s="74">
        <v>-3.620000000000001</v>
      </c>
      <c r="AA20" s="74">
        <v>-3.3400000000000016</v>
      </c>
      <c r="AB20" s="75">
        <v>-1.9100000000000001</v>
      </c>
      <c r="AC20" s="74"/>
    </row>
    <row r="21" spans="2:29" ht="15.75" x14ac:dyDescent="0.25">
      <c r="B21" s="80">
        <f t="shared" si="1"/>
        <v>43987</v>
      </c>
      <c r="C21" s="139">
        <f t="shared" si="2"/>
        <v>-84.570000000000007</v>
      </c>
      <c r="D21" s="140"/>
      <c r="E21" s="73">
        <v>0</v>
      </c>
      <c r="F21" s="74">
        <v>-0.46999999999999886</v>
      </c>
      <c r="G21" s="74">
        <v>-5.3900000000000006</v>
      </c>
      <c r="H21" s="74">
        <v>-7.5000000000000018</v>
      </c>
      <c r="I21" s="74">
        <v>-7.4399999999999995</v>
      </c>
      <c r="J21" s="74">
        <v>-6.4999999999999982</v>
      </c>
      <c r="K21" s="74">
        <v>0</v>
      </c>
      <c r="L21" s="74">
        <v>0</v>
      </c>
      <c r="M21" s="74">
        <v>0</v>
      </c>
      <c r="N21" s="74">
        <v>0</v>
      </c>
      <c r="O21" s="74">
        <v>-0.37000000000000099</v>
      </c>
      <c r="P21" s="74">
        <v>-1.8200000000000003</v>
      </c>
      <c r="Q21" s="74">
        <v>-3.8800000000000008</v>
      </c>
      <c r="R21" s="74">
        <v>-10.530000000000001</v>
      </c>
      <c r="S21" s="74">
        <v>-3.4200000000000017</v>
      </c>
      <c r="T21" s="74">
        <v>0</v>
      </c>
      <c r="U21" s="74">
        <v>0</v>
      </c>
      <c r="V21" s="74">
        <v>0</v>
      </c>
      <c r="W21" s="74">
        <v>0</v>
      </c>
      <c r="X21" s="74">
        <v>-2.1799999999999997</v>
      </c>
      <c r="Y21" s="74">
        <v>-4.3099999999999987</v>
      </c>
      <c r="Z21" s="74">
        <v>-6.8100000000000005</v>
      </c>
      <c r="AA21" s="74">
        <v>-11.979999999999999</v>
      </c>
      <c r="AB21" s="75">
        <v>-11.97</v>
      </c>
      <c r="AC21" s="74"/>
    </row>
    <row r="22" spans="2:29" ht="15.75" x14ac:dyDescent="0.25">
      <c r="B22" s="80">
        <f t="shared" si="1"/>
        <v>43988</v>
      </c>
      <c r="C22" s="139">
        <f t="shared" si="2"/>
        <v>-74.849999999999994</v>
      </c>
      <c r="D22" s="140"/>
      <c r="E22" s="73">
        <v>0</v>
      </c>
      <c r="F22" s="74">
        <v>-1.25</v>
      </c>
      <c r="G22" s="74">
        <v>-3.41</v>
      </c>
      <c r="H22" s="74">
        <v>-3.01</v>
      </c>
      <c r="I22" s="74">
        <v>-2.9700000000000006</v>
      </c>
      <c r="J22" s="74">
        <v>-3.9299999999999997</v>
      </c>
      <c r="K22" s="74">
        <v>-3.9499999999999993</v>
      </c>
      <c r="L22" s="74">
        <v>-17.560000000000002</v>
      </c>
      <c r="M22" s="74">
        <v>-6.2899999999999991</v>
      </c>
      <c r="N22" s="74">
        <v>0</v>
      </c>
      <c r="O22" s="74">
        <v>-2.3900000000000006</v>
      </c>
      <c r="P22" s="74">
        <v>-6.74</v>
      </c>
      <c r="Q22" s="74">
        <v>0</v>
      </c>
      <c r="R22" s="74">
        <v>0</v>
      </c>
      <c r="S22" s="74">
        <v>0</v>
      </c>
      <c r="T22" s="74">
        <v>-3.0499999999999989</v>
      </c>
      <c r="U22" s="74">
        <v>-4.2699999999999978</v>
      </c>
      <c r="V22" s="74">
        <v>-0.57000000000000028</v>
      </c>
      <c r="W22" s="74">
        <v>-8.7099999999999991</v>
      </c>
      <c r="X22" s="74">
        <v>0</v>
      </c>
      <c r="Y22" s="74">
        <v>0</v>
      </c>
      <c r="Z22" s="74">
        <v>0</v>
      </c>
      <c r="AA22" s="74">
        <v>0</v>
      </c>
      <c r="AB22" s="75">
        <v>-6.7499999999999982</v>
      </c>
      <c r="AC22" s="74"/>
    </row>
    <row r="23" spans="2:29" ht="15.75" x14ac:dyDescent="0.25">
      <c r="B23" s="80">
        <f t="shared" si="1"/>
        <v>43989</v>
      </c>
      <c r="C23" s="139">
        <f t="shared" si="2"/>
        <v>-75.649999999999977</v>
      </c>
      <c r="D23" s="140"/>
      <c r="E23" s="73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-5.5500000000000007</v>
      </c>
      <c r="M23" s="74">
        <v>-10.499999999999998</v>
      </c>
      <c r="N23" s="74">
        <v>-1.0700000000000003</v>
      </c>
      <c r="O23" s="74">
        <v>0</v>
      </c>
      <c r="P23" s="74">
        <v>0</v>
      </c>
      <c r="Q23" s="74">
        <v>0</v>
      </c>
      <c r="R23" s="74">
        <v>0</v>
      </c>
      <c r="S23" s="74">
        <v>-5.7399999999999984</v>
      </c>
      <c r="T23" s="74">
        <v>0</v>
      </c>
      <c r="U23" s="74">
        <v>0</v>
      </c>
      <c r="V23" s="74">
        <v>-2.3000000000000007</v>
      </c>
      <c r="W23" s="74">
        <v>-9.129999999999999</v>
      </c>
      <c r="X23" s="74">
        <v>-17.97</v>
      </c>
      <c r="Y23" s="74">
        <v>-13.429999999999998</v>
      </c>
      <c r="Z23" s="74">
        <v>0</v>
      </c>
      <c r="AA23" s="74">
        <v>0</v>
      </c>
      <c r="AB23" s="75">
        <v>-9.9600000000000009</v>
      </c>
      <c r="AC23" s="74"/>
    </row>
    <row r="24" spans="2:29" ht="15.75" x14ac:dyDescent="0.25">
      <c r="B24" s="80">
        <f t="shared" si="1"/>
        <v>43990</v>
      </c>
      <c r="C24" s="139">
        <f t="shared" si="2"/>
        <v>-168.75</v>
      </c>
      <c r="D24" s="140"/>
      <c r="E24" s="73">
        <v>0</v>
      </c>
      <c r="F24" s="74">
        <v>-1.1700000000000017</v>
      </c>
      <c r="G24" s="74">
        <v>-7.34</v>
      </c>
      <c r="H24" s="74">
        <v>-7.7899999999999991</v>
      </c>
      <c r="I24" s="74">
        <v>-7.879999999999999</v>
      </c>
      <c r="J24" s="74">
        <v>-6.25</v>
      </c>
      <c r="K24" s="74">
        <v>-7.3599999999999994</v>
      </c>
      <c r="L24" s="74">
        <v>-18.8</v>
      </c>
      <c r="M24" s="74">
        <v>-6.6900000000000013</v>
      </c>
      <c r="N24" s="74">
        <v>-10.149999999999999</v>
      </c>
      <c r="O24" s="74">
        <v>0</v>
      </c>
      <c r="P24" s="74">
        <v>-5.9999999999998721E-2</v>
      </c>
      <c r="Q24" s="74">
        <v>-6.3000000000000007</v>
      </c>
      <c r="R24" s="74">
        <v>-3.3300000000000018</v>
      </c>
      <c r="S24" s="74">
        <v>-3.9499999999999993</v>
      </c>
      <c r="T24" s="74">
        <v>-3.879999999999999</v>
      </c>
      <c r="U24" s="74">
        <v>-4.84</v>
      </c>
      <c r="V24" s="74">
        <v>-5.41</v>
      </c>
      <c r="W24" s="74">
        <v>-17.63</v>
      </c>
      <c r="X24" s="74">
        <v>-11.1</v>
      </c>
      <c r="Y24" s="74">
        <v>-18.29</v>
      </c>
      <c r="Z24" s="74">
        <v>-13.39</v>
      </c>
      <c r="AA24" s="74">
        <v>-7.1399999999999988</v>
      </c>
      <c r="AB24" s="75">
        <v>0</v>
      </c>
    </row>
    <row r="25" spans="2:29" ht="16.5" thickBot="1" x14ac:dyDescent="0.3">
      <c r="B25" s="81">
        <f t="shared" si="1"/>
        <v>43991</v>
      </c>
      <c r="C25" s="141">
        <f t="shared" si="2"/>
        <v>-158.77999999999997</v>
      </c>
      <c r="D25" s="142"/>
      <c r="E25" s="51">
        <v>0</v>
      </c>
      <c r="F25" s="52">
        <v>0</v>
      </c>
      <c r="G25" s="52">
        <v>-5.2100000000000009</v>
      </c>
      <c r="H25" s="52">
        <v>-8.4</v>
      </c>
      <c r="I25" s="52">
        <v>-8.8800000000000008</v>
      </c>
      <c r="J25" s="52">
        <v>-8.7799999999999994</v>
      </c>
      <c r="K25" s="52">
        <v>-5</v>
      </c>
      <c r="L25" s="52">
        <v>-11.639999999999997</v>
      </c>
      <c r="M25" s="52">
        <v>-5</v>
      </c>
      <c r="N25" s="52">
        <v>-5</v>
      </c>
      <c r="O25" s="52">
        <v>0</v>
      </c>
      <c r="P25" s="52">
        <v>0</v>
      </c>
      <c r="Q25" s="52">
        <v>0</v>
      </c>
      <c r="R25" s="52">
        <v>-8.4699999999999989</v>
      </c>
      <c r="S25" s="52">
        <v>-5</v>
      </c>
      <c r="T25" s="52">
        <v>0</v>
      </c>
      <c r="U25" s="52">
        <v>-14.23</v>
      </c>
      <c r="V25" s="52">
        <v>-14.079999999999998</v>
      </c>
      <c r="W25" s="52">
        <v>-18.22</v>
      </c>
      <c r="X25" s="52">
        <v>-17.919999999999998</v>
      </c>
      <c r="Y25" s="52">
        <v>-5</v>
      </c>
      <c r="Z25" s="52">
        <v>-5</v>
      </c>
      <c r="AA25" s="52">
        <v>0</v>
      </c>
      <c r="AB25" s="53">
        <v>-12.95</v>
      </c>
    </row>
    <row r="27" spans="2:29" ht="15.75" thickBot="1" x14ac:dyDescent="0.3"/>
    <row r="28" spans="2:29" ht="24.75" customHeight="1" thickBot="1" x14ac:dyDescent="0.4">
      <c r="B28" s="130" t="s">
        <v>25</v>
      </c>
      <c r="C28" s="132" t="s">
        <v>24</v>
      </c>
      <c r="D28" s="133"/>
      <c r="E28" s="136" t="s">
        <v>40</v>
      </c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8"/>
    </row>
    <row r="29" spans="2:29" ht="15.75" customHeight="1" thickBot="1" x14ac:dyDescent="0.3">
      <c r="B29" s="131"/>
      <c r="C29" s="134"/>
      <c r="D29" s="135"/>
      <c r="E29" s="41" t="s">
        <v>23</v>
      </c>
      <c r="F29" s="42" t="s">
        <v>22</v>
      </c>
      <c r="G29" s="43" t="s">
        <v>21</v>
      </c>
      <c r="H29" s="43" t="s">
        <v>20</v>
      </c>
      <c r="I29" s="44" t="s">
        <v>19</v>
      </c>
      <c r="J29" s="43" t="s">
        <v>18</v>
      </c>
      <c r="K29" s="43" t="s">
        <v>17</v>
      </c>
      <c r="L29" s="43" t="s">
        <v>16</v>
      </c>
      <c r="M29" s="45" t="s">
        <v>15</v>
      </c>
      <c r="N29" s="43" t="s">
        <v>14</v>
      </c>
      <c r="O29" s="44" t="s">
        <v>13</v>
      </c>
      <c r="P29" s="43" t="s">
        <v>12</v>
      </c>
      <c r="Q29" s="43" t="s">
        <v>11</v>
      </c>
      <c r="R29" s="43" t="s">
        <v>10</v>
      </c>
      <c r="S29" s="43" t="s">
        <v>9</v>
      </c>
      <c r="T29" s="43" t="s">
        <v>8</v>
      </c>
      <c r="U29" s="43" t="s">
        <v>7</v>
      </c>
      <c r="V29" s="43" t="s">
        <v>6</v>
      </c>
      <c r="W29" s="43" t="s">
        <v>5</v>
      </c>
      <c r="X29" s="43" t="s">
        <v>4</v>
      </c>
      <c r="Y29" s="43" t="s">
        <v>3</v>
      </c>
      <c r="Z29" s="43" t="s">
        <v>2</v>
      </c>
      <c r="AA29" s="43" t="s">
        <v>1</v>
      </c>
      <c r="AB29" s="46" t="s">
        <v>0</v>
      </c>
    </row>
    <row r="30" spans="2:29" ht="15.75" x14ac:dyDescent="0.25">
      <c r="B30" s="47">
        <f t="shared" ref="B30:B38" si="3">B17</f>
        <v>43983</v>
      </c>
      <c r="C30" s="54">
        <f>SUMIF(E30:AB30,"&gt;0")</f>
        <v>57.310000000000009</v>
      </c>
      <c r="D30" s="70">
        <f>SUMIF(F30:AC30,"&lt;0")</f>
        <v>-118.89</v>
      </c>
      <c r="E30" s="48">
        <v>-2.1099999999999994</v>
      </c>
      <c r="F30" s="49">
        <v>-1.3900000000000006</v>
      </c>
      <c r="G30" s="49">
        <v>-1</v>
      </c>
      <c r="H30" s="49">
        <v>-1</v>
      </c>
      <c r="I30" s="49">
        <v>-2.2899999999999991</v>
      </c>
      <c r="J30" s="49">
        <v>-6.4499999999999993</v>
      </c>
      <c r="K30" s="49">
        <v>-1</v>
      </c>
      <c r="L30" s="49">
        <v>-2.6899999999999977</v>
      </c>
      <c r="M30" s="49">
        <v>4.9399999999999977</v>
      </c>
      <c r="N30" s="49">
        <v>-1.6099999999999994</v>
      </c>
      <c r="O30" s="49">
        <v>6.879999999999999</v>
      </c>
      <c r="P30" s="49">
        <v>-19.59</v>
      </c>
      <c r="Q30" s="49">
        <v>8.93</v>
      </c>
      <c r="R30" s="49">
        <v>-17.149999999999999</v>
      </c>
      <c r="S30" s="49">
        <v>6.6800000000000033</v>
      </c>
      <c r="T30" s="49">
        <v>9.5200000000000031</v>
      </c>
      <c r="U30" s="49">
        <v>-10.34</v>
      </c>
      <c r="V30" s="49">
        <v>-19.079999999999998</v>
      </c>
      <c r="W30" s="49">
        <v>-17.509999999999998</v>
      </c>
      <c r="X30" s="49">
        <v>-17.78</v>
      </c>
      <c r="Y30" s="49">
        <v>7.93</v>
      </c>
      <c r="Z30" s="49">
        <v>4.2500000000000036</v>
      </c>
      <c r="AA30" s="49">
        <v>8.18</v>
      </c>
      <c r="AB30" s="50">
        <v>-1.0000000000001563E-2</v>
      </c>
    </row>
    <row r="31" spans="2:29" ht="15.75" x14ac:dyDescent="0.25">
      <c r="B31" s="76">
        <f t="shared" si="3"/>
        <v>43984</v>
      </c>
      <c r="C31" s="77">
        <f t="shared" ref="C31:C38" si="4">SUMIF(E31:AB31,"&gt;0")</f>
        <v>110.32999999999998</v>
      </c>
      <c r="D31" s="78">
        <f t="shared" ref="D31:D38" si="5">SUMIF(F31:AC31,"&lt;0")</f>
        <v>-75.569999999999993</v>
      </c>
      <c r="E31" s="73">
        <v>5.3099999999999987</v>
      </c>
      <c r="F31" s="74">
        <v>2.0999999999999979</v>
      </c>
      <c r="G31" s="74">
        <v>5.009999999999998</v>
      </c>
      <c r="H31" s="74">
        <v>-4.66</v>
      </c>
      <c r="I31" s="74">
        <v>-5.5999999999999979</v>
      </c>
      <c r="J31" s="74">
        <v>0.39999999999999858</v>
      </c>
      <c r="K31" s="74">
        <v>0.75</v>
      </c>
      <c r="L31" s="74">
        <v>-8.8699999999999974</v>
      </c>
      <c r="M31" s="74">
        <v>-9.7199999999999989</v>
      </c>
      <c r="N31" s="74">
        <v>14.84</v>
      </c>
      <c r="O31" s="74">
        <v>17.100000000000001</v>
      </c>
      <c r="P31" s="74">
        <v>1.7600000000000016</v>
      </c>
      <c r="Q31" s="74">
        <v>-2.2299999999999986</v>
      </c>
      <c r="R31" s="74">
        <v>18.93</v>
      </c>
      <c r="S31" s="74">
        <v>-7.370000000000001</v>
      </c>
      <c r="T31" s="74">
        <v>-8.240000000000002</v>
      </c>
      <c r="U31" s="74">
        <v>0.46000000000000085</v>
      </c>
      <c r="V31" s="74">
        <v>6.1400000000000006</v>
      </c>
      <c r="W31" s="74">
        <v>19.3</v>
      </c>
      <c r="X31" s="74">
        <v>17.82</v>
      </c>
      <c r="Y31" s="74">
        <v>-5.5100000000000033</v>
      </c>
      <c r="Z31" s="74">
        <v>-12.290000000000001</v>
      </c>
      <c r="AA31" s="74">
        <v>0.41000000000000014</v>
      </c>
      <c r="AB31" s="75">
        <v>-11.079999999999998</v>
      </c>
    </row>
    <row r="32" spans="2:29" ht="15.75" x14ac:dyDescent="0.25">
      <c r="B32" s="76">
        <f t="shared" si="3"/>
        <v>43985</v>
      </c>
      <c r="C32" s="77">
        <f t="shared" si="4"/>
        <v>183.83</v>
      </c>
      <c r="D32" s="78">
        <f t="shared" si="5"/>
        <v>-78.850000000000009</v>
      </c>
      <c r="E32" s="73">
        <v>7.879999999999999</v>
      </c>
      <c r="F32" s="74">
        <v>-1.8299999999999983</v>
      </c>
      <c r="G32" s="74">
        <v>-4.2300000000000004</v>
      </c>
      <c r="H32" s="74">
        <v>-7.4199999999999982</v>
      </c>
      <c r="I32" s="74">
        <v>4.18</v>
      </c>
      <c r="J32" s="74">
        <v>7.0699999999999967</v>
      </c>
      <c r="K32" s="74">
        <v>7.8599999999999994</v>
      </c>
      <c r="L32" s="74">
        <v>7.2100000000000009</v>
      </c>
      <c r="M32" s="74">
        <v>11.090000000000003</v>
      </c>
      <c r="N32" s="74">
        <v>19.97</v>
      </c>
      <c r="O32" s="74">
        <v>20.089999999999996</v>
      </c>
      <c r="P32" s="74">
        <v>18.97</v>
      </c>
      <c r="Q32" s="74">
        <v>14.5</v>
      </c>
      <c r="R32" s="74">
        <v>16.470000000000002</v>
      </c>
      <c r="S32" s="74">
        <v>14.559999999999999</v>
      </c>
      <c r="T32" s="74">
        <v>5.52</v>
      </c>
      <c r="U32" s="74">
        <v>-13.46</v>
      </c>
      <c r="V32" s="74">
        <v>-9.5</v>
      </c>
      <c r="W32" s="74">
        <v>-7.4300000000000033</v>
      </c>
      <c r="X32" s="74">
        <v>-18.380000000000003</v>
      </c>
      <c r="Y32" s="74">
        <v>-16.599999999999998</v>
      </c>
      <c r="Z32" s="74">
        <v>6.27</v>
      </c>
      <c r="AA32" s="74">
        <v>14.23</v>
      </c>
      <c r="AB32" s="75">
        <v>7.9600000000000009</v>
      </c>
    </row>
    <row r="33" spans="2:28" ht="15.75" x14ac:dyDescent="0.25">
      <c r="B33" s="76">
        <f t="shared" si="3"/>
        <v>43986</v>
      </c>
      <c r="C33" s="77">
        <f t="shared" si="4"/>
        <v>57.480000000000018</v>
      </c>
      <c r="D33" s="78">
        <f t="shared" si="5"/>
        <v>-136.95999999999998</v>
      </c>
      <c r="E33" s="73">
        <v>1.4600000000000009</v>
      </c>
      <c r="F33" s="74">
        <v>-3.9400000000000013</v>
      </c>
      <c r="G33" s="74">
        <v>-6.129999999999999</v>
      </c>
      <c r="H33" s="74">
        <v>3.7399999999999984</v>
      </c>
      <c r="I33" s="74">
        <v>9</v>
      </c>
      <c r="J33" s="74">
        <v>5.07</v>
      </c>
      <c r="K33" s="74">
        <v>4.8900000000000006</v>
      </c>
      <c r="L33" s="74">
        <v>-12.84</v>
      </c>
      <c r="M33" s="74">
        <v>-18.159999999999997</v>
      </c>
      <c r="N33" s="74">
        <v>-12.080000000000002</v>
      </c>
      <c r="O33" s="74">
        <v>6.1999999999999993</v>
      </c>
      <c r="P33" s="74">
        <v>4.5300000000000011</v>
      </c>
      <c r="Q33" s="74">
        <v>2.870000000000001</v>
      </c>
      <c r="R33" s="74">
        <v>1.5899999999999999</v>
      </c>
      <c r="S33" s="74">
        <v>16.040000000000003</v>
      </c>
      <c r="T33" s="74">
        <v>-11.37</v>
      </c>
      <c r="U33" s="74">
        <v>-9.5399999999999974</v>
      </c>
      <c r="V33" s="74">
        <v>-0.61000000000000121</v>
      </c>
      <c r="W33" s="74">
        <v>-18.29</v>
      </c>
      <c r="X33" s="74">
        <v>-19.180000000000003</v>
      </c>
      <c r="Y33" s="74">
        <v>-18.48</v>
      </c>
      <c r="Z33" s="74">
        <v>-3</v>
      </c>
      <c r="AA33" s="74">
        <v>-3.3400000000000016</v>
      </c>
      <c r="AB33" s="75">
        <v>2.09</v>
      </c>
    </row>
    <row r="34" spans="2:28" ht="15.75" x14ac:dyDescent="0.25">
      <c r="B34" s="76">
        <f t="shared" si="3"/>
        <v>43987</v>
      </c>
      <c r="C34" s="77">
        <f t="shared" si="4"/>
        <v>120.35000000000001</v>
      </c>
      <c r="D34" s="78">
        <f t="shared" si="5"/>
        <v>-69.820000000000007</v>
      </c>
      <c r="E34" s="73">
        <v>4.9400000000000013</v>
      </c>
      <c r="F34" s="74">
        <v>0.7900000000000027</v>
      </c>
      <c r="G34" s="74">
        <v>-5.3900000000000006</v>
      </c>
      <c r="H34" s="74">
        <v>-7.5000000000000018</v>
      </c>
      <c r="I34" s="74">
        <v>-7.4399999999999995</v>
      </c>
      <c r="J34" s="74">
        <v>-6.4999999999999982</v>
      </c>
      <c r="K34" s="74">
        <v>5.59</v>
      </c>
      <c r="L34" s="74">
        <v>1.1499999999999986</v>
      </c>
      <c r="M34" s="74">
        <v>8.66</v>
      </c>
      <c r="N34" s="74">
        <v>9.1999999999999993</v>
      </c>
      <c r="O34" s="74">
        <v>16.690000000000001</v>
      </c>
      <c r="P34" s="74">
        <v>10.980000000000004</v>
      </c>
      <c r="Q34" s="74">
        <v>-0.42000000000000348</v>
      </c>
      <c r="R34" s="74">
        <v>-10.530000000000001</v>
      </c>
      <c r="S34" s="74">
        <v>7.4799999999999969</v>
      </c>
      <c r="T34" s="74">
        <v>7.6699999999999982</v>
      </c>
      <c r="U34" s="74">
        <v>5.5100000000000016</v>
      </c>
      <c r="V34" s="74">
        <v>19.940000000000001</v>
      </c>
      <c r="W34" s="74">
        <v>16.2</v>
      </c>
      <c r="X34" s="74">
        <v>5.5499999999999972</v>
      </c>
      <c r="Y34" s="74">
        <v>-4.3099999999999987</v>
      </c>
      <c r="Z34" s="74">
        <v>-3.7799999999999994</v>
      </c>
      <c r="AA34" s="74">
        <v>-11.979999999999999</v>
      </c>
      <c r="AB34" s="75">
        <v>-11.97</v>
      </c>
    </row>
    <row r="35" spans="2:28" ht="15.75" x14ac:dyDescent="0.25">
      <c r="B35" s="76">
        <f t="shared" si="3"/>
        <v>43988</v>
      </c>
      <c r="C35" s="77">
        <f t="shared" si="4"/>
        <v>133.36000000000004</v>
      </c>
      <c r="D35" s="78">
        <f t="shared" si="5"/>
        <v>-45.069999999999993</v>
      </c>
      <c r="E35" s="73">
        <v>6.98</v>
      </c>
      <c r="F35" s="74">
        <v>3.620000000000001</v>
      </c>
      <c r="G35" s="74">
        <v>1.5599999999999987</v>
      </c>
      <c r="H35" s="74">
        <v>1.9399999999999995</v>
      </c>
      <c r="I35" s="74">
        <v>2.0099999999999998</v>
      </c>
      <c r="J35" s="74">
        <v>1.0599999999999987</v>
      </c>
      <c r="K35" s="74">
        <v>1.0500000000000007</v>
      </c>
      <c r="L35" s="74">
        <v>-17.560000000000002</v>
      </c>
      <c r="M35" s="74">
        <v>-4.3699999999999974</v>
      </c>
      <c r="N35" s="74">
        <v>12.830000000000005</v>
      </c>
      <c r="O35" s="74">
        <v>1.4299999999999997</v>
      </c>
      <c r="P35" s="74">
        <v>-4.6500000000000004</v>
      </c>
      <c r="Q35" s="74">
        <v>19.779999999999998</v>
      </c>
      <c r="R35" s="74">
        <v>18.150000000000006</v>
      </c>
      <c r="S35" s="74">
        <v>15.850000000000005</v>
      </c>
      <c r="T35" s="74">
        <v>1.1100000000000012</v>
      </c>
      <c r="U35" s="74">
        <v>-3.3699999999999992</v>
      </c>
      <c r="V35" s="74">
        <v>5.1000000000000014</v>
      </c>
      <c r="W35" s="74">
        <v>-8.5399999999999974</v>
      </c>
      <c r="X35" s="74">
        <v>6.2900000000000027</v>
      </c>
      <c r="Y35" s="74">
        <v>16.53</v>
      </c>
      <c r="Z35" s="74">
        <v>10.430000000000003</v>
      </c>
      <c r="AA35" s="74">
        <v>7.6400000000000041</v>
      </c>
      <c r="AB35" s="75">
        <v>-6.5799999999999965</v>
      </c>
    </row>
    <row r="36" spans="2:28" ht="15.75" x14ac:dyDescent="0.25">
      <c r="B36" s="76">
        <f t="shared" si="3"/>
        <v>43989</v>
      </c>
      <c r="C36" s="77">
        <f t="shared" si="4"/>
        <v>218.54</v>
      </c>
      <c r="D36" s="78">
        <f t="shared" si="5"/>
        <v>-57.359999999999992</v>
      </c>
      <c r="E36" s="73">
        <v>7.009999999999998</v>
      </c>
      <c r="F36" s="74">
        <v>8.9899999999999984</v>
      </c>
      <c r="G36" s="74">
        <v>9</v>
      </c>
      <c r="H36" s="74">
        <v>9</v>
      </c>
      <c r="I36" s="74">
        <v>9</v>
      </c>
      <c r="J36" s="74">
        <v>9</v>
      </c>
      <c r="K36" s="74">
        <v>9</v>
      </c>
      <c r="L36" s="74">
        <v>2.0699999999999967</v>
      </c>
      <c r="M36" s="74">
        <v>-10.499999999999998</v>
      </c>
      <c r="N36" s="74">
        <v>13.64</v>
      </c>
      <c r="O36" s="74">
        <v>20.029999999999998</v>
      </c>
      <c r="P36" s="74">
        <v>19.909999999999997</v>
      </c>
      <c r="Q36" s="74">
        <v>19.899999999999999</v>
      </c>
      <c r="R36" s="74">
        <v>8.11</v>
      </c>
      <c r="S36" s="74">
        <v>-3.1899999999999977</v>
      </c>
      <c r="T36" s="74">
        <v>8.66</v>
      </c>
      <c r="U36" s="74">
        <v>19.950000000000003</v>
      </c>
      <c r="V36" s="74">
        <v>3.2100000000000009</v>
      </c>
      <c r="W36" s="74">
        <v>-9.129999999999999</v>
      </c>
      <c r="X36" s="74">
        <v>-17.97</v>
      </c>
      <c r="Y36" s="74">
        <v>-10.19</v>
      </c>
      <c r="Z36" s="74">
        <v>20.97</v>
      </c>
      <c r="AA36" s="74">
        <v>21.090000000000003</v>
      </c>
      <c r="AB36" s="75">
        <v>-6.3800000000000026</v>
      </c>
    </row>
    <row r="37" spans="2:28" ht="15.75" x14ac:dyDescent="0.25">
      <c r="B37" s="76">
        <f t="shared" si="3"/>
        <v>43990</v>
      </c>
      <c r="C37" s="77">
        <f t="shared" si="4"/>
        <v>47.66</v>
      </c>
      <c r="D37" s="78">
        <f t="shared" si="5"/>
        <v>-141.38999999999999</v>
      </c>
      <c r="E37" s="73">
        <v>4.0600000000000023</v>
      </c>
      <c r="F37" s="74">
        <v>-1.1700000000000017</v>
      </c>
      <c r="G37" s="74">
        <v>-7.34</v>
      </c>
      <c r="H37" s="74">
        <v>-7.7899999999999991</v>
      </c>
      <c r="I37" s="74">
        <v>-7.879999999999999</v>
      </c>
      <c r="J37" s="74">
        <v>-6.25</v>
      </c>
      <c r="K37" s="74">
        <v>-7.3599999999999994</v>
      </c>
      <c r="L37" s="74">
        <v>-18.8</v>
      </c>
      <c r="M37" s="74">
        <v>-1.8100000000000023</v>
      </c>
      <c r="N37" s="74">
        <v>-7.0599999999999987</v>
      </c>
      <c r="O37" s="74">
        <v>10.120000000000001</v>
      </c>
      <c r="P37" s="74">
        <v>7.9699999999999989</v>
      </c>
      <c r="Q37" s="74">
        <v>-0.87000000000000099</v>
      </c>
      <c r="R37" s="74">
        <v>4.5500000000000007</v>
      </c>
      <c r="S37" s="74">
        <v>8.2899999999999991</v>
      </c>
      <c r="T37" s="74">
        <v>9.23</v>
      </c>
      <c r="U37" s="74">
        <v>-2.7199999999999989</v>
      </c>
      <c r="V37" s="74">
        <v>-4.7899999999999991</v>
      </c>
      <c r="W37" s="74">
        <v>-17.63</v>
      </c>
      <c r="X37" s="74">
        <v>-11.1</v>
      </c>
      <c r="Y37" s="74">
        <v>-18.29</v>
      </c>
      <c r="Z37" s="74">
        <v>-13.39</v>
      </c>
      <c r="AA37" s="74">
        <v>-7.1399999999999988</v>
      </c>
      <c r="AB37" s="75">
        <v>3.4400000000000013</v>
      </c>
    </row>
    <row r="38" spans="2:28" ht="16.5" thickBot="1" x14ac:dyDescent="0.3">
      <c r="B38" s="55">
        <f t="shared" si="3"/>
        <v>43991</v>
      </c>
      <c r="C38" s="57">
        <f t="shared" si="4"/>
        <v>119.86999999999999</v>
      </c>
      <c r="D38" s="71">
        <f t="shared" si="5"/>
        <v>-121.76</v>
      </c>
      <c r="E38" s="51">
        <v>1.3099999999999987</v>
      </c>
      <c r="F38" s="52">
        <v>1.7399999999999984</v>
      </c>
      <c r="G38" s="52">
        <v>-5.2100000000000009</v>
      </c>
      <c r="H38" s="52">
        <v>-8.4</v>
      </c>
      <c r="I38" s="52">
        <v>-8.8800000000000008</v>
      </c>
      <c r="J38" s="52">
        <v>-8.7799999999999994</v>
      </c>
      <c r="K38" s="52">
        <v>-3.2800000000000011</v>
      </c>
      <c r="L38" s="52">
        <v>-11.639999999999997</v>
      </c>
      <c r="M38" s="52">
        <v>6.6000000000000014</v>
      </c>
      <c r="N38" s="52">
        <v>10.79</v>
      </c>
      <c r="O38" s="52">
        <v>21.090000000000003</v>
      </c>
      <c r="P38" s="52">
        <v>20.479999999999997</v>
      </c>
      <c r="Q38" s="52">
        <v>16.659999999999997</v>
      </c>
      <c r="R38" s="52">
        <v>-7.6699999999999982</v>
      </c>
      <c r="S38" s="52">
        <v>8.4500000000000028</v>
      </c>
      <c r="T38" s="52">
        <v>7.0900000000000034</v>
      </c>
      <c r="U38" s="52">
        <v>-13.29</v>
      </c>
      <c r="V38" s="52">
        <v>-10.079999999999998</v>
      </c>
      <c r="W38" s="52">
        <v>-18.22</v>
      </c>
      <c r="X38" s="52">
        <v>-17.919999999999998</v>
      </c>
      <c r="Y38" s="52">
        <v>3.2399999999999984</v>
      </c>
      <c r="Z38" s="52">
        <v>9.5799999999999983</v>
      </c>
      <c r="AA38" s="52">
        <v>12.84</v>
      </c>
      <c r="AB38" s="53">
        <v>-8.39</v>
      </c>
    </row>
  </sheetData>
  <mergeCells count="27">
    <mergeCell ref="C6:D6"/>
    <mergeCell ref="B2:B3"/>
    <mergeCell ref="C2:D3"/>
    <mergeCell ref="E2:AB2"/>
    <mergeCell ref="C4:D4"/>
    <mergeCell ref="C5:D5"/>
    <mergeCell ref="C22:D22"/>
    <mergeCell ref="B15:B16"/>
    <mergeCell ref="C15:D16"/>
    <mergeCell ref="E15:AB15"/>
    <mergeCell ref="C7:D7"/>
    <mergeCell ref="C8:D8"/>
    <mergeCell ref="C9:D9"/>
    <mergeCell ref="C10:D10"/>
    <mergeCell ref="C11:D11"/>
    <mergeCell ref="C12:D12"/>
    <mergeCell ref="C17:D17"/>
    <mergeCell ref="C18:D18"/>
    <mergeCell ref="C19:D19"/>
    <mergeCell ref="C20:D20"/>
    <mergeCell ref="C21:D21"/>
    <mergeCell ref="B28:B29"/>
    <mergeCell ref="C28:D29"/>
    <mergeCell ref="E28:AB28"/>
    <mergeCell ref="C23:D23"/>
    <mergeCell ref="C24:D24"/>
    <mergeCell ref="C25:D2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8"/>
  <sheetViews>
    <sheetView tabSelected="1" zoomScaleNormal="100" workbookViewId="0">
      <selection activeCell="H7" sqref="H7"/>
    </sheetView>
  </sheetViews>
  <sheetFormatPr defaultRowHeight="15" x14ac:dyDescent="0.25"/>
  <cols>
    <col min="1" max="1" width="9.140625" style="14"/>
    <col min="2" max="2" width="18.42578125" style="14" bestFit="1" customWidth="1"/>
    <col min="3" max="28" width="8.7109375" style="14" customWidth="1"/>
    <col min="29" max="16384" width="9.140625" style="14"/>
  </cols>
  <sheetData>
    <row r="1" spans="2:28" ht="15.75" thickBot="1" x14ac:dyDescent="0.3"/>
    <row r="2" spans="2:28" ht="24" thickBot="1" x14ac:dyDescent="0.3">
      <c r="B2" s="145" t="s">
        <v>25</v>
      </c>
      <c r="C2" s="132" t="s">
        <v>24</v>
      </c>
      <c r="D2" s="133"/>
      <c r="E2" s="149" t="s">
        <v>41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</row>
    <row r="3" spans="2:28" ht="15.75" thickBot="1" x14ac:dyDescent="0.3">
      <c r="B3" s="146"/>
      <c r="C3" s="147"/>
      <c r="D3" s="148"/>
      <c r="E3" s="41" t="s">
        <v>23</v>
      </c>
      <c r="F3" s="42" t="s">
        <v>22</v>
      </c>
      <c r="G3" s="43" t="s">
        <v>21</v>
      </c>
      <c r="H3" s="43" t="s">
        <v>20</v>
      </c>
      <c r="I3" s="44" t="s">
        <v>19</v>
      </c>
      <c r="J3" s="43" t="s">
        <v>18</v>
      </c>
      <c r="K3" s="43" t="s">
        <v>17</v>
      </c>
      <c r="L3" s="43" t="s">
        <v>16</v>
      </c>
      <c r="M3" s="45" t="s">
        <v>15</v>
      </c>
      <c r="N3" s="43" t="s">
        <v>14</v>
      </c>
      <c r="O3" s="44" t="s">
        <v>13</v>
      </c>
      <c r="P3" s="43" t="s">
        <v>12</v>
      </c>
      <c r="Q3" s="43" t="s">
        <v>11</v>
      </c>
      <c r="R3" s="43" t="s">
        <v>10</v>
      </c>
      <c r="S3" s="43" t="s">
        <v>9</v>
      </c>
      <c r="T3" s="43" t="s">
        <v>8</v>
      </c>
      <c r="U3" s="43" t="s">
        <v>7</v>
      </c>
      <c r="V3" s="43" t="s">
        <v>6</v>
      </c>
      <c r="W3" s="43" t="s">
        <v>5</v>
      </c>
      <c r="X3" s="43" t="s">
        <v>4</v>
      </c>
      <c r="Y3" s="43" t="s">
        <v>3</v>
      </c>
      <c r="Z3" s="43" t="s">
        <v>2</v>
      </c>
      <c r="AA3" s="43" t="s">
        <v>1</v>
      </c>
      <c r="AB3" s="46" t="s">
        <v>0</v>
      </c>
    </row>
    <row r="4" spans="2:28" ht="15.75" x14ac:dyDescent="0.25">
      <c r="B4" s="79">
        <f>'Ангажирана aFRR енергија '!B4</f>
        <v>43983</v>
      </c>
      <c r="C4" s="143">
        <f>SUM(E4:AB4)</f>
        <v>406</v>
      </c>
      <c r="D4" s="154"/>
      <c r="E4" s="48">
        <v>40</v>
      </c>
      <c r="F4" s="69">
        <v>3</v>
      </c>
      <c r="G4" s="69">
        <v>0</v>
      </c>
      <c r="H4" s="69">
        <v>0</v>
      </c>
      <c r="I4" s="69">
        <v>0</v>
      </c>
      <c r="J4" s="69">
        <v>0</v>
      </c>
      <c r="K4" s="69">
        <v>0</v>
      </c>
      <c r="L4" s="69">
        <v>0</v>
      </c>
      <c r="M4" s="69">
        <v>0</v>
      </c>
      <c r="N4" s="69">
        <v>0</v>
      </c>
      <c r="O4" s="69">
        <v>17</v>
      </c>
      <c r="P4" s="69">
        <v>41</v>
      </c>
      <c r="Q4" s="69">
        <v>1</v>
      </c>
      <c r="R4" s="69">
        <v>50</v>
      </c>
      <c r="S4" s="69">
        <v>0</v>
      </c>
      <c r="T4" s="69">
        <v>0</v>
      </c>
      <c r="U4" s="69">
        <v>50</v>
      </c>
      <c r="V4" s="69">
        <v>50</v>
      </c>
      <c r="W4" s="69">
        <v>50</v>
      </c>
      <c r="X4" s="69">
        <v>50</v>
      </c>
      <c r="Y4" s="69">
        <v>3</v>
      </c>
      <c r="Z4" s="69">
        <v>25</v>
      </c>
      <c r="AA4" s="69">
        <v>25</v>
      </c>
      <c r="AB4" s="72">
        <v>1</v>
      </c>
    </row>
    <row r="5" spans="2:28" ht="15.75" x14ac:dyDescent="0.25">
      <c r="B5" s="80">
        <f>'Ангажирана aFRR енергија '!B5</f>
        <v>43984</v>
      </c>
      <c r="C5" s="139">
        <f t="shared" ref="C5:C12" si="0">SUM(E5:AB5)</f>
        <v>146</v>
      </c>
      <c r="D5" s="152"/>
      <c r="E5" s="73">
        <v>43</v>
      </c>
      <c r="F5" s="74">
        <v>1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74">
        <v>0</v>
      </c>
      <c r="P5" s="74">
        <v>0</v>
      </c>
      <c r="Q5" s="74">
        <v>0</v>
      </c>
      <c r="R5" s="74">
        <v>0</v>
      </c>
      <c r="S5" s="74">
        <v>0</v>
      </c>
      <c r="T5" s="74">
        <v>0</v>
      </c>
      <c r="U5" s="74">
        <v>25</v>
      </c>
      <c r="V5" s="74">
        <v>25</v>
      </c>
      <c r="W5" s="74">
        <v>25</v>
      </c>
      <c r="X5" s="74">
        <v>27</v>
      </c>
      <c r="Y5" s="74">
        <v>0</v>
      </c>
      <c r="Z5" s="74">
        <v>0</v>
      </c>
      <c r="AA5" s="74">
        <v>0</v>
      </c>
      <c r="AB5" s="75">
        <v>0</v>
      </c>
    </row>
    <row r="6" spans="2:28" ht="15.75" x14ac:dyDescent="0.25">
      <c r="B6" s="80">
        <f>'Ангажирана aFRR енергија '!B6</f>
        <v>43985</v>
      </c>
      <c r="C6" s="139">
        <f t="shared" si="0"/>
        <v>80</v>
      </c>
      <c r="D6" s="152"/>
      <c r="E6" s="73">
        <v>17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74">
        <v>11</v>
      </c>
      <c r="T6" s="74">
        <v>25</v>
      </c>
      <c r="U6" s="74">
        <v>14</v>
      </c>
      <c r="V6" s="74">
        <v>0</v>
      </c>
      <c r="W6" s="74">
        <v>0</v>
      </c>
      <c r="X6" s="74">
        <v>0</v>
      </c>
      <c r="Y6" s="74">
        <v>0</v>
      </c>
      <c r="Z6" s="74">
        <v>0</v>
      </c>
      <c r="AA6" s="74">
        <v>0</v>
      </c>
      <c r="AB6" s="75">
        <v>13</v>
      </c>
    </row>
    <row r="7" spans="2:28" ht="15.75" x14ac:dyDescent="0.25">
      <c r="B7" s="80">
        <f>'Ангажирана aFRR енергија '!B7</f>
        <v>43986</v>
      </c>
      <c r="C7" s="139">
        <f t="shared" si="0"/>
        <v>0</v>
      </c>
      <c r="D7" s="152"/>
      <c r="E7" s="73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5">
        <v>0</v>
      </c>
    </row>
    <row r="8" spans="2:28" ht="15.75" x14ac:dyDescent="0.25">
      <c r="B8" s="80">
        <f>'Ангажирана aFRR енергија '!B8</f>
        <v>43987</v>
      </c>
      <c r="C8" s="139">
        <f t="shared" si="0"/>
        <v>186</v>
      </c>
      <c r="D8" s="152"/>
      <c r="E8" s="73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18</v>
      </c>
      <c r="P8" s="74">
        <v>46</v>
      </c>
      <c r="Q8" s="74">
        <v>50</v>
      </c>
      <c r="R8" s="74">
        <v>50</v>
      </c>
      <c r="S8" s="74">
        <v>0</v>
      </c>
      <c r="T8" s="74">
        <v>0</v>
      </c>
      <c r="U8" s="74">
        <v>22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5">
        <v>0</v>
      </c>
    </row>
    <row r="9" spans="2:28" ht="15.75" x14ac:dyDescent="0.25">
      <c r="B9" s="80">
        <f>'Ангажирана aFRR енергија '!B9</f>
        <v>43988</v>
      </c>
      <c r="C9" s="139">
        <f t="shared" si="0"/>
        <v>230</v>
      </c>
      <c r="D9" s="152"/>
      <c r="E9" s="73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16</v>
      </c>
      <c r="S9" s="74">
        <v>7</v>
      </c>
      <c r="T9" s="74">
        <v>15</v>
      </c>
      <c r="U9" s="74">
        <v>50</v>
      </c>
      <c r="V9" s="74">
        <v>50</v>
      </c>
      <c r="W9" s="74">
        <v>50</v>
      </c>
      <c r="X9" s="74">
        <v>0</v>
      </c>
      <c r="Y9" s="74">
        <v>0</v>
      </c>
      <c r="Z9" s="74">
        <v>15</v>
      </c>
      <c r="AA9" s="74">
        <v>25</v>
      </c>
      <c r="AB9" s="75">
        <v>2</v>
      </c>
    </row>
    <row r="10" spans="2:28" ht="15.75" x14ac:dyDescent="0.25">
      <c r="B10" s="80">
        <f>'Ангажирана aFRR енергија '!B10</f>
        <v>43989</v>
      </c>
      <c r="C10" s="139">
        <f t="shared" si="0"/>
        <v>0</v>
      </c>
      <c r="D10" s="152"/>
      <c r="E10" s="73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5">
        <v>0</v>
      </c>
    </row>
    <row r="11" spans="2:28" ht="15.75" x14ac:dyDescent="0.25">
      <c r="B11" s="80">
        <f>'Ангажирана aFRR енергија '!B11</f>
        <v>43990</v>
      </c>
      <c r="C11" s="139">
        <f t="shared" si="0"/>
        <v>0</v>
      </c>
      <c r="D11" s="152"/>
      <c r="E11" s="73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5">
        <v>0</v>
      </c>
    </row>
    <row r="12" spans="2:28" ht="16.5" thickBot="1" x14ac:dyDescent="0.3">
      <c r="B12" s="81">
        <f>'Ангажирана aFRR енергија '!B12</f>
        <v>43991</v>
      </c>
      <c r="C12" s="141">
        <f t="shared" si="0"/>
        <v>302</v>
      </c>
      <c r="D12" s="153"/>
      <c r="E12" s="51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11</v>
      </c>
      <c r="O12" s="52">
        <v>25</v>
      </c>
      <c r="P12" s="52">
        <v>25</v>
      </c>
      <c r="Q12" s="52">
        <v>25</v>
      </c>
      <c r="R12" s="52">
        <v>10</v>
      </c>
      <c r="S12" s="52">
        <v>10</v>
      </c>
      <c r="T12" s="52">
        <v>49</v>
      </c>
      <c r="U12" s="52">
        <v>11</v>
      </c>
      <c r="V12" s="52">
        <v>0</v>
      </c>
      <c r="W12" s="52">
        <v>0</v>
      </c>
      <c r="X12" s="52">
        <v>0</v>
      </c>
      <c r="Y12" s="52">
        <v>0</v>
      </c>
      <c r="Z12" s="52">
        <v>15</v>
      </c>
      <c r="AA12" s="52">
        <v>58</v>
      </c>
      <c r="AB12" s="53">
        <v>63</v>
      </c>
    </row>
    <row r="14" spans="2:28" ht="15.75" thickBot="1" x14ac:dyDescent="0.3"/>
    <row r="15" spans="2:28" s="56" customFormat="1" ht="25.5" customHeight="1" thickBot="1" x14ac:dyDescent="0.3">
      <c r="B15" s="145" t="s">
        <v>25</v>
      </c>
      <c r="C15" s="132" t="s">
        <v>24</v>
      </c>
      <c r="D15" s="133"/>
      <c r="E15" s="149" t="s">
        <v>42</v>
      </c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1"/>
    </row>
    <row r="16" spans="2:28" ht="15.75" thickBot="1" x14ac:dyDescent="0.3">
      <c r="B16" s="146"/>
      <c r="C16" s="147"/>
      <c r="D16" s="148"/>
      <c r="E16" s="41" t="s">
        <v>23</v>
      </c>
      <c r="F16" s="42" t="s">
        <v>22</v>
      </c>
      <c r="G16" s="43" t="s">
        <v>21</v>
      </c>
      <c r="H16" s="43" t="s">
        <v>20</v>
      </c>
      <c r="I16" s="44" t="s">
        <v>19</v>
      </c>
      <c r="J16" s="43" t="s">
        <v>18</v>
      </c>
      <c r="K16" s="43" t="s">
        <v>17</v>
      </c>
      <c r="L16" s="43" t="s">
        <v>16</v>
      </c>
      <c r="M16" s="45" t="s">
        <v>15</v>
      </c>
      <c r="N16" s="43" t="s">
        <v>14</v>
      </c>
      <c r="O16" s="44" t="s">
        <v>13</v>
      </c>
      <c r="P16" s="43" t="s">
        <v>12</v>
      </c>
      <c r="Q16" s="43" t="s">
        <v>11</v>
      </c>
      <c r="R16" s="43" t="s">
        <v>10</v>
      </c>
      <c r="S16" s="43" t="s">
        <v>9</v>
      </c>
      <c r="T16" s="43" t="s">
        <v>8</v>
      </c>
      <c r="U16" s="43" t="s">
        <v>7</v>
      </c>
      <c r="V16" s="43" t="s">
        <v>6</v>
      </c>
      <c r="W16" s="43" t="s">
        <v>5</v>
      </c>
      <c r="X16" s="43" t="s">
        <v>4</v>
      </c>
      <c r="Y16" s="43" t="s">
        <v>3</v>
      </c>
      <c r="Z16" s="43" t="s">
        <v>2</v>
      </c>
      <c r="AA16" s="43" t="s">
        <v>1</v>
      </c>
      <c r="AB16" s="46" t="s">
        <v>0</v>
      </c>
    </row>
    <row r="17" spans="2:28" ht="15.75" x14ac:dyDescent="0.25">
      <c r="B17" s="79">
        <f t="shared" ref="B17:B25" si="1">B4</f>
        <v>43983</v>
      </c>
      <c r="C17" s="143">
        <f>SUM(E17:AB17)</f>
        <v>-104</v>
      </c>
      <c r="D17" s="144"/>
      <c r="E17" s="48">
        <v>0</v>
      </c>
      <c r="F17" s="69">
        <v>0</v>
      </c>
      <c r="G17" s="69">
        <v>-15</v>
      </c>
      <c r="H17" s="69">
        <v>-20</v>
      </c>
      <c r="I17" s="69">
        <v>-15</v>
      </c>
      <c r="J17" s="69">
        <v>-15</v>
      </c>
      <c r="K17" s="69">
        <v>-17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72">
        <v>-22</v>
      </c>
    </row>
    <row r="18" spans="2:28" ht="15.75" x14ac:dyDescent="0.25">
      <c r="B18" s="80">
        <f t="shared" si="1"/>
        <v>43984</v>
      </c>
      <c r="C18" s="139">
        <f t="shared" ref="C18:C25" si="2">SUM(E18:AB18)</f>
        <v>-218</v>
      </c>
      <c r="D18" s="140"/>
      <c r="E18" s="73">
        <v>0</v>
      </c>
      <c r="F18" s="74">
        <v>-10</v>
      </c>
      <c r="G18" s="74">
        <v>-32</v>
      </c>
      <c r="H18" s="74">
        <v>-25</v>
      </c>
      <c r="I18" s="74">
        <v>-20</v>
      </c>
      <c r="J18" s="74">
        <v>-18</v>
      </c>
      <c r="K18" s="74">
        <v>-25</v>
      </c>
      <c r="L18" s="74">
        <v>-17</v>
      </c>
      <c r="M18" s="74">
        <v>-25</v>
      </c>
      <c r="N18" s="74">
        <v>-46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5">
        <v>0</v>
      </c>
    </row>
    <row r="19" spans="2:28" ht="15.75" x14ac:dyDescent="0.25">
      <c r="B19" s="80">
        <f t="shared" si="1"/>
        <v>43985</v>
      </c>
      <c r="C19" s="139">
        <f t="shared" si="2"/>
        <v>-107</v>
      </c>
      <c r="D19" s="140"/>
      <c r="E19" s="73">
        <v>0</v>
      </c>
      <c r="F19" s="74">
        <v>0</v>
      </c>
      <c r="G19" s="74">
        <v>-21</v>
      </c>
      <c r="H19" s="74">
        <v>-20</v>
      </c>
      <c r="I19" s="74">
        <v>-15</v>
      </c>
      <c r="J19" s="74">
        <v>-15</v>
      </c>
      <c r="K19" s="74">
        <v>-21</v>
      </c>
      <c r="L19" s="74">
        <v>-15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5">
        <v>0</v>
      </c>
    </row>
    <row r="20" spans="2:28" ht="15.75" x14ac:dyDescent="0.25">
      <c r="B20" s="80">
        <f t="shared" si="1"/>
        <v>43986</v>
      </c>
      <c r="C20" s="139">
        <f t="shared" si="2"/>
        <v>-933</v>
      </c>
      <c r="D20" s="140"/>
      <c r="E20" s="73">
        <v>0</v>
      </c>
      <c r="F20" s="74">
        <v>-26</v>
      </c>
      <c r="G20" s="74">
        <v>-21</v>
      </c>
      <c r="H20" s="74">
        <v>-44</v>
      </c>
      <c r="I20" s="74">
        <v>-50</v>
      </c>
      <c r="J20" s="74">
        <v>-38</v>
      </c>
      <c r="K20" s="74">
        <v>-27</v>
      </c>
      <c r="L20" s="74">
        <v>-25</v>
      </c>
      <c r="M20" s="74">
        <v>-25</v>
      </c>
      <c r="N20" s="74">
        <v>-46</v>
      </c>
      <c r="O20" s="74">
        <v>-50</v>
      </c>
      <c r="P20" s="74">
        <v>-50</v>
      </c>
      <c r="Q20" s="74">
        <v>-50</v>
      </c>
      <c r="R20" s="74">
        <v>-50</v>
      </c>
      <c r="S20" s="74">
        <v>-45</v>
      </c>
      <c r="T20" s="74">
        <v>0</v>
      </c>
      <c r="U20" s="74">
        <v>-36</v>
      </c>
      <c r="V20" s="74">
        <v>-50</v>
      </c>
      <c r="W20" s="74">
        <v>-50</v>
      </c>
      <c r="X20" s="74">
        <v>-50</v>
      </c>
      <c r="Y20" s="74">
        <v>-50</v>
      </c>
      <c r="Z20" s="74">
        <v>-50</v>
      </c>
      <c r="AA20" s="74">
        <v>-50</v>
      </c>
      <c r="AB20" s="75">
        <v>-50</v>
      </c>
    </row>
    <row r="21" spans="2:28" ht="15.75" x14ac:dyDescent="0.25">
      <c r="B21" s="80">
        <f t="shared" si="1"/>
        <v>43987</v>
      </c>
      <c r="C21" s="139">
        <f t="shared" si="2"/>
        <v>-289</v>
      </c>
      <c r="D21" s="140"/>
      <c r="E21" s="73">
        <v>-30</v>
      </c>
      <c r="F21" s="74">
        <v>-9</v>
      </c>
      <c r="G21" s="74">
        <v>-16</v>
      </c>
      <c r="H21" s="74">
        <v>-30</v>
      </c>
      <c r="I21" s="74">
        <v>-30</v>
      </c>
      <c r="J21" s="74">
        <v>-30</v>
      </c>
      <c r="K21" s="74">
        <v>-42</v>
      </c>
      <c r="L21" s="74">
        <v>-30</v>
      </c>
      <c r="M21" s="74">
        <v>-15</v>
      </c>
      <c r="N21" s="74">
        <v>-14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-18</v>
      </c>
      <c r="Z21" s="74">
        <v>-25</v>
      </c>
      <c r="AA21" s="74">
        <v>0</v>
      </c>
      <c r="AB21" s="75">
        <v>0</v>
      </c>
    </row>
    <row r="22" spans="2:28" ht="15.75" x14ac:dyDescent="0.25">
      <c r="B22" s="80">
        <f t="shared" si="1"/>
        <v>43988</v>
      </c>
      <c r="C22" s="139">
        <f t="shared" si="2"/>
        <v>-17</v>
      </c>
      <c r="D22" s="140"/>
      <c r="E22" s="73">
        <v>0</v>
      </c>
      <c r="F22" s="74">
        <v>0</v>
      </c>
      <c r="G22" s="74">
        <v>-5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-12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5">
        <v>0</v>
      </c>
    </row>
    <row r="23" spans="2:28" ht="16.5" customHeight="1" x14ac:dyDescent="0.25">
      <c r="B23" s="80">
        <f t="shared" si="1"/>
        <v>43989</v>
      </c>
      <c r="C23" s="139">
        <f t="shared" si="2"/>
        <v>-406</v>
      </c>
      <c r="D23" s="140"/>
      <c r="E23" s="73">
        <v>0</v>
      </c>
      <c r="F23" s="74">
        <v>-19</v>
      </c>
      <c r="G23" s="74">
        <v>-20</v>
      </c>
      <c r="H23" s="74">
        <v>-28</v>
      </c>
      <c r="I23" s="74">
        <v>-24</v>
      </c>
      <c r="J23" s="74">
        <v>-15</v>
      </c>
      <c r="K23" s="74">
        <v>-18</v>
      </c>
      <c r="L23" s="74">
        <v>-7</v>
      </c>
      <c r="M23" s="74">
        <v>-18</v>
      </c>
      <c r="N23" s="74">
        <v>-25</v>
      </c>
      <c r="O23" s="74">
        <v>-6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-26</v>
      </c>
      <c r="X23" s="74">
        <v>-40</v>
      </c>
      <c r="Y23" s="74">
        <v>-45</v>
      </c>
      <c r="Z23" s="74">
        <v>-50</v>
      </c>
      <c r="AA23" s="74">
        <v>-50</v>
      </c>
      <c r="AB23" s="75">
        <v>-15</v>
      </c>
    </row>
    <row r="24" spans="2:28" ht="15.75" x14ac:dyDescent="0.25">
      <c r="B24" s="80">
        <f t="shared" si="1"/>
        <v>43990</v>
      </c>
      <c r="C24" s="139">
        <f t="shared" si="2"/>
        <v>-474</v>
      </c>
      <c r="D24" s="140"/>
      <c r="E24" s="73">
        <v>-30</v>
      </c>
      <c r="F24" s="74">
        <v>-25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-25</v>
      </c>
      <c r="O24" s="74">
        <v>-50</v>
      </c>
      <c r="P24" s="74">
        <v>-35</v>
      </c>
      <c r="Q24" s="74">
        <v>-25</v>
      </c>
      <c r="R24" s="74">
        <v>-25</v>
      </c>
      <c r="S24" s="74">
        <v>-25</v>
      </c>
      <c r="T24" s="74">
        <v>-25</v>
      </c>
      <c r="U24" s="74">
        <v>0</v>
      </c>
      <c r="V24" s="74">
        <v>0</v>
      </c>
      <c r="W24" s="74">
        <v>-26</v>
      </c>
      <c r="X24" s="74">
        <v>-50</v>
      </c>
      <c r="Y24" s="74">
        <v>-42</v>
      </c>
      <c r="Z24" s="74">
        <v>-50</v>
      </c>
      <c r="AA24" s="74">
        <v>-32</v>
      </c>
      <c r="AB24" s="75">
        <v>-9</v>
      </c>
    </row>
    <row r="25" spans="2:28" ht="16.5" thickBot="1" x14ac:dyDescent="0.3">
      <c r="B25" s="81">
        <f t="shared" si="1"/>
        <v>43991</v>
      </c>
      <c r="C25" s="141">
        <f t="shared" si="2"/>
        <v>-33</v>
      </c>
      <c r="D25" s="142"/>
      <c r="E25" s="51">
        <v>0</v>
      </c>
      <c r="F25" s="52">
        <v>-18</v>
      </c>
      <c r="G25" s="52">
        <v>-15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3">
        <v>0</v>
      </c>
    </row>
    <row r="27" spans="2:28" ht="15.75" thickBot="1" x14ac:dyDescent="0.3"/>
    <row r="28" spans="2:28" ht="29.25" customHeight="1" thickBot="1" x14ac:dyDescent="0.3">
      <c r="B28" s="130" t="s">
        <v>25</v>
      </c>
      <c r="C28" s="132" t="s">
        <v>24</v>
      </c>
      <c r="D28" s="133"/>
      <c r="E28" s="149" t="s">
        <v>43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1"/>
    </row>
    <row r="29" spans="2:28" ht="15.75" thickBot="1" x14ac:dyDescent="0.3">
      <c r="B29" s="131"/>
      <c r="C29" s="134"/>
      <c r="D29" s="135"/>
      <c r="E29" s="41" t="s">
        <v>23</v>
      </c>
      <c r="F29" s="42" t="s">
        <v>22</v>
      </c>
      <c r="G29" s="43" t="s">
        <v>21</v>
      </c>
      <c r="H29" s="43" t="s">
        <v>20</v>
      </c>
      <c r="I29" s="44" t="s">
        <v>19</v>
      </c>
      <c r="J29" s="43" t="s">
        <v>18</v>
      </c>
      <c r="K29" s="43" t="s">
        <v>17</v>
      </c>
      <c r="L29" s="43" t="s">
        <v>16</v>
      </c>
      <c r="M29" s="45" t="s">
        <v>15</v>
      </c>
      <c r="N29" s="43" t="s">
        <v>14</v>
      </c>
      <c r="O29" s="44" t="s">
        <v>13</v>
      </c>
      <c r="P29" s="43" t="s">
        <v>12</v>
      </c>
      <c r="Q29" s="43" t="s">
        <v>11</v>
      </c>
      <c r="R29" s="43" t="s">
        <v>10</v>
      </c>
      <c r="S29" s="43" t="s">
        <v>9</v>
      </c>
      <c r="T29" s="43" t="s">
        <v>8</v>
      </c>
      <c r="U29" s="43" t="s">
        <v>7</v>
      </c>
      <c r="V29" s="43" t="s">
        <v>6</v>
      </c>
      <c r="W29" s="43" t="s">
        <v>5</v>
      </c>
      <c r="X29" s="43" t="s">
        <v>4</v>
      </c>
      <c r="Y29" s="43" t="s">
        <v>3</v>
      </c>
      <c r="Z29" s="43" t="s">
        <v>2</v>
      </c>
      <c r="AA29" s="43" t="s">
        <v>1</v>
      </c>
      <c r="AB29" s="46" t="s">
        <v>0</v>
      </c>
    </row>
    <row r="30" spans="2:28" ht="15.75" x14ac:dyDescent="0.25">
      <c r="B30" s="47">
        <f t="shared" ref="B30:B38" si="3">B17</f>
        <v>43983</v>
      </c>
      <c r="C30" s="54">
        <f>SUMIF(E30:AB30,"&gt;0")</f>
        <v>405</v>
      </c>
      <c r="D30" s="70">
        <f>SUMIF(F30:AC30,"&lt;0")</f>
        <v>-103</v>
      </c>
      <c r="E30" s="48">
        <v>40</v>
      </c>
      <c r="F30" s="69">
        <v>3</v>
      </c>
      <c r="G30" s="69">
        <v>-15</v>
      </c>
      <c r="H30" s="69">
        <v>-20</v>
      </c>
      <c r="I30" s="69">
        <v>-15</v>
      </c>
      <c r="J30" s="69">
        <v>-15</v>
      </c>
      <c r="K30" s="69">
        <v>-17</v>
      </c>
      <c r="L30" s="69">
        <v>0</v>
      </c>
      <c r="M30" s="69">
        <v>0</v>
      </c>
      <c r="N30" s="69">
        <v>0</v>
      </c>
      <c r="O30" s="69">
        <v>17</v>
      </c>
      <c r="P30" s="69">
        <v>41</v>
      </c>
      <c r="Q30" s="69">
        <v>1</v>
      </c>
      <c r="R30" s="69">
        <v>50</v>
      </c>
      <c r="S30" s="69">
        <v>0</v>
      </c>
      <c r="T30" s="69">
        <v>0</v>
      </c>
      <c r="U30" s="69">
        <v>50</v>
      </c>
      <c r="V30" s="69">
        <v>50</v>
      </c>
      <c r="W30" s="69">
        <v>50</v>
      </c>
      <c r="X30" s="69">
        <v>50</v>
      </c>
      <c r="Y30" s="69">
        <v>3</v>
      </c>
      <c r="Z30" s="69">
        <v>25</v>
      </c>
      <c r="AA30" s="69">
        <v>25</v>
      </c>
      <c r="AB30" s="72">
        <v>-21</v>
      </c>
    </row>
    <row r="31" spans="2:28" ht="15.75" x14ac:dyDescent="0.25">
      <c r="B31" s="76">
        <f t="shared" si="3"/>
        <v>43984</v>
      </c>
      <c r="C31" s="77">
        <f t="shared" ref="C31:C38" si="4">SUMIF(E31:AB31,"&gt;0")</f>
        <v>145</v>
      </c>
      <c r="D31" s="78">
        <f t="shared" ref="D31:D38" si="5">SUMIF(F31:AC31,"&lt;0")</f>
        <v>-217</v>
      </c>
      <c r="E31" s="73">
        <v>43</v>
      </c>
      <c r="F31" s="74">
        <v>-9</v>
      </c>
      <c r="G31" s="74">
        <v>-32</v>
      </c>
      <c r="H31" s="74">
        <v>-25</v>
      </c>
      <c r="I31" s="74">
        <v>-20</v>
      </c>
      <c r="J31" s="74">
        <v>-18</v>
      </c>
      <c r="K31" s="74">
        <v>-25</v>
      </c>
      <c r="L31" s="74">
        <v>-17</v>
      </c>
      <c r="M31" s="74">
        <v>-25</v>
      </c>
      <c r="N31" s="74">
        <v>-46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25</v>
      </c>
      <c r="V31" s="74">
        <v>25</v>
      </c>
      <c r="W31" s="74">
        <v>25</v>
      </c>
      <c r="X31" s="74">
        <v>27</v>
      </c>
      <c r="Y31" s="74">
        <v>0</v>
      </c>
      <c r="Z31" s="74">
        <v>0</v>
      </c>
      <c r="AA31" s="74">
        <v>0</v>
      </c>
      <c r="AB31" s="75">
        <v>0</v>
      </c>
    </row>
    <row r="32" spans="2:28" ht="15.75" x14ac:dyDescent="0.25">
      <c r="B32" s="76">
        <f t="shared" si="3"/>
        <v>43985</v>
      </c>
      <c r="C32" s="77">
        <f t="shared" si="4"/>
        <v>80</v>
      </c>
      <c r="D32" s="78">
        <f t="shared" si="5"/>
        <v>-107</v>
      </c>
      <c r="E32" s="73">
        <v>17</v>
      </c>
      <c r="F32" s="74">
        <v>0</v>
      </c>
      <c r="G32" s="74">
        <v>-21</v>
      </c>
      <c r="H32" s="74">
        <v>-20</v>
      </c>
      <c r="I32" s="74">
        <v>-15</v>
      </c>
      <c r="J32" s="74">
        <v>-15</v>
      </c>
      <c r="K32" s="74">
        <v>-21</v>
      </c>
      <c r="L32" s="74">
        <v>-15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11</v>
      </c>
      <c r="T32" s="74">
        <v>25</v>
      </c>
      <c r="U32" s="74">
        <v>14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5">
        <v>13</v>
      </c>
    </row>
    <row r="33" spans="2:28" ht="15.75" x14ac:dyDescent="0.25">
      <c r="B33" s="76">
        <f t="shared" si="3"/>
        <v>43986</v>
      </c>
      <c r="C33" s="77">
        <f t="shared" si="4"/>
        <v>0</v>
      </c>
      <c r="D33" s="78">
        <f t="shared" si="5"/>
        <v>-933</v>
      </c>
      <c r="E33" s="73">
        <v>0</v>
      </c>
      <c r="F33" s="74">
        <v>-26</v>
      </c>
      <c r="G33" s="74">
        <v>-21</v>
      </c>
      <c r="H33" s="74">
        <v>-44</v>
      </c>
      <c r="I33" s="74">
        <v>-50</v>
      </c>
      <c r="J33" s="74">
        <v>-38</v>
      </c>
      <c r="K33" s="74">
        <v>-27</v>
      </c>
      <c r="L33" s="74">
        <v>-25</v>
      </c>
      <c r="M33" s="74">
        <v>-25</v>
      </c>
      <c r="N33" s="74">
        <v>-46</v>
      </c>
      <c r="O33" s="74">
        <v>-50</v>
      </c>
      <c r="P33" s="74">
        <v>-50</v>
      </c>
      <c r="Q33" s="74">
        <v>-50</v>
      </c>
      <c r="R33" s="74">
        <v>-50</v>
      </c>
      <c r="S33" s="74">
        <v>-45</v>
      </c>
      <c r="T33" s="74">
        <v>0</v>
      </c>
      <c r="U33" s="74">
        <v>-36</v>
      </c>
      <c r="V33" s="74">
        <v>-50</v>
      </c>
      <c r="W33" s="74">
        <v>-50</v>
      </c>
      <c r="X33" s="74">
        <v>-50</v>
      </c>
      <c r="Y33" s="74">
        <v>-50</v>
      </c>
      <c r="Z33" s="74">
        <v>-50</v>
      </c>
      <c r="AA33" s="74">
        <v>-50</v>
      </c>
      <c r="AB33" s="75">
        <v>-50</v>
      </c>
    </row>
    <row r="34" spans="2:28" ht="15.75" x14ac:dyDescent="0.25">
      <c r="B34" s="76">
        <f t="shared" si="3"/>
        <v>43987</v>
      </c>
      <c r="C34" s="77">
        <f t="shared" si="4"/>
        <v>186</v>
      </c>
      <c r="D34" s="78">
        <f t="shared" si="5"/>
        <v>-259</v>
      </c>
      <c r="E34" s="73">
        <v>-30</v>
      </c>
      <c r="F34" s="74">
        <v>-9</v>
      </c>
      <c r="G34" s="74">
        <v>-16</v>
      </c>
      <c r="H34" s="74">
        <v>-30</v>
      </c>
      <c r="I34" s="74">
        <v>-30</v>
      </c>
      <c r="J34" s="74">
        <v>-30</v>
      </c>
      <c r="K34" s="74">
        <v>-42</v>
      </c>
      <c r="L34" s="74">
        <v>-30</v>
      </c>
      <c r="M34" s="74">
        <v>-15</v>
      </c>
      <c r="N34" s="74">
        <v>-14</v>
      </c>
      <c r="O34" s="74">
        <v>18</v>
      </c>
      <c r="P34" s="74">
        <v>46</v>
      </c>
      <c r="Q34" s="74">
        <v>50</v>
      </c>
      <c r="R34" s="74">
        <v>50</v>
      </c>
      <c r="S34" s="74">
        <v>0</v>
      </c>
      <c r="T34" s="74">
        <v>0</v>
      </c>
      <c r="U34" s="74">
        <v>22</v>
      </c>
      <c r="V34" s="74">
        <v>0</v>
      </c>
      <c r="W34" s="74">
        <v>0</v>
      </c>
      <c r="X34" s="74">
        <v>0</v>
      </c>
      <c r="Y34" s="74">
        <v>-18</v>
      </c>
      <c r="Z34" s="74">
        <v>-25</v>
      </c>
      <c r="AA34" s="74">
        <v>0</v>
      </c>
      <c r="AB34" s="75">
        <v>0</v>
      </c>
    </row>
    <row r="35" spans="2:28" ht="15.75" x14ac:dyDescent="0.25">
      <c r="B35" s="76">
        <f t="shared" si="3"/>
        <v>43988</v>
      </c>
      <c r="C35" s="77">
        <f t="shared" si="4"/>
        <v>230</v>
      </c>
      <c r="D35" s="78">
        <f t="shared" si="5"/>
        <v>-17</v>
      </c>
      <c r="E35" s="73">
        <v>0</v>
      </c>
      <c r="F35" s="74">
        <v>0</v>
      </c>
      <c r="G35" s="74">
        <v>-5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-12</v>
      </c>
      <c r="O35" s="74">
        <v>0</v>
      </c>
      <c r="P35" s="74">
        <v>0</v>
      </c>
      <c r="Q35" s="74">
        <v>0</v>
      </c>
      <c r="R35" s="74">
        <v>16</v>
      </c>
      <c r="S35" s="74">
        <v>7</v>
      </c>
      <c r="T35" s="74">
        <v>15</v>
      </c>
      <c r="U35" s="74">
        <v>50</v>
      </c>
      <c r="V35" s="74">
        <v>50</v>
      </c>
      <c r="W35" s="74">
        <v>50</v>
      </c>
      <c r="X35" s="74">
        <v>0</v>
      </c>
      <c r="Y35" s="74">
        <v>0</v>
      </c>
      <c r="Z35" s="74">
        <v>15</v>
      </c>
      <c r="AA35" s="74">
        <v>25</v>
      </c>
      <c r="AB35" s="75">
        <v>2</v>
      </c>
    </row>
    <row r="36" spans="2:28" ht="15.75" x14ac:dyDescent="0.25">
      <c r="B36" s="76">
        <f t="shared" si="3"/>
        <v>43989</v>
      </c>
      <c r="C36" s="77">
        <f t="shared" si="4"/>
        <v>0</v>
      </c>
      <c r="D36" s="78">
        <f t="shared" si="5"/>
        <v>-406</v>
      </c>
      <c r="E36" s="73">
        <v>0</v>
      </c>
      <c r="F36" s="74">
        <v>-19</v>
      </c>
      <c r="G36" s="74">
        <v>-20</v>
      </c>
      <c r="H36" s="74">
        <v>-28</v>
      </c>
      <c r="I36" s="74">
        <v>-24</v>
      </c>
      <c r="J36" s="74">
        <v>-15</v>
      </c>
      <c r="K36" s="74">
        <v>-18</v>
      </c>
      <c r="L36" s="74">
        <v>-7</v>
      </c>
      <c r="M36" s="74">
        <v>-18</v>
      </c>
      <c r="N36" s="74">
        <v>-25</v>
      </c>
      <c r="O36" s="74">
        <v>-6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-26</v>
      </c>
      <c r="X36" s="74">
        <v>-40</v>
      </c>
      <c r="Y36" s="74">
        <v>-45</v>
      </c>
      <c r="Z36" s="74">
        <v>-50</v>
      </c>
      <c r="AA36" s="74">
        <v>-50</v>
      </c>
      <c r="AB36" s="75">
        <v>-15</v>
      </c>
    </row>
    <row r="37" spans="2:28" ht="15.75" x14ac:dyDescent="0.25">
      <c r="B37" s="76">
        <f t="shared" si="3"/>
        <v>43990</v>
      </c>
      <c r="C37" s="77">
        <f t="shared" si="4"/>
        <v>0</v>
      </c>
      <c r="D37" s="78">
        <f t="shared" si="5"/>
        <v>-444</v>
      </c>
      <c r="E37" s="73">
        <v>-30</v>
      </c>
      <c r="F37" s="74">
        <v>-25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-25</v>
      </c>
      <c r="O37" s="74">
        <v>-50</v>
      </c>
      <c r="P37" s="74">
        <v>-35</v>
      </c>
      <c r="Q37" s="74">
        <v>-25</v>
      </c>
      <c r="R37" s="74">
        <v>-25</v>
      </c>
      <c r="S37" s="74">
        <v>-25</v>
      </c>
      <c r="T37" s="74">
        <v>-25</v>
      </c>
      <c r="U37" s="74">
        <v>0</v>
      </c>
      <c r="V37" s="74">
        <v>0</v>
      </c>
      <c r="W37" s="74">
        <v>-26</v>
      </c>
      <c r="X37" s="74">
        <v>-50</v>
      </c>
      <c r="Y37" s="74">
        <v>-42</v>
      </c>
      <c r="Z37" s="74">
        <v>-50</v>
      </c>
      <c r="AA37" s="74">
        <v>-32</v>
      </c>
      <c r="AB37" s="75">
        <v>-9</v>
      </c>
    </row>
    <row r="38" spans="2:28" ht="16.5" thickBot="1" x14ac:dyDescent="0.3">
      <c r="B38" s="55">
        <f t="shared" si="3"/>
        <v>43991</v>
      </c>
      <c r="C38" s="57">
        <f t="shared" si="4"/>
        <v>302</v>
      </c>
      <c r="D38" s="71">
        <f t="shared" si="5"/>
        <v>-33</v>
      </c>
      <c r="E38" s="51">
        <v>0</v>
      </c>
      <c r="F38" s="52">
        <v>-18</v>
      </c>
      <c r="G38" s="52">
        <v>-15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11</v>
      </c>
      <c r="O38" s="52">
        <v>25</v>
      </c>
      <c r="P38" s="52">
        <v>25</v>
      </c>
      <c r="Q38" s="52">
        <v>25</v>
      </c>
      <c r="R38" s="52">
        <v>10</v>
      </c>
      <c r="S38" s="52">
        <v>10</v>
      </c>
      <c r="T38" s="52">
        <v>49</v>
      </c>
      <c r="U38" s="52">
        <v>11</v>
      </c>
      <c r="V38" s="52">
        <v>0</v>
      </c>
      <c r="W38" s="52">
        <v>0</v>
      </c>
      <c r="X38" s="52">
        <v>0</v>
      </c>
      <c r="Y38" s="52">
        <v>0</v>
      </c>
      <c r="Z38" s="52">
        <v>15</v>
      </c>
      <c r="AA38" s="52">
        <v>58</v>
      </c>
      <c r="AB38" s="53">
        <v>63</v>
      </c>
    </row>
  </sheetData>
  <mergeCells count="27">
    <mergeCell ref="C6:D6"/>
    <mergeCell ref="B2:B3"/>
    <mergeCell ref="C2:D3"/>
    <mergeCell ref="E2:AB2"/>
    <mergeCell ref="C4:D4"/>
    <mergeCell ref="C5:D5"/>
    <mergeCell ref="C22:D22"/>
    <mergeCell ref="B15:B16"/>
    <mergeCell ref="C15:D16"/>
    <mergeCell ref="E15:AB15"/>
    <mergeCell ref="C7:D7"/>
    <mergeCell ref="C8:D8"/>
    <mergeCell ref="C9:D9"/>
    <mergeCell ref="C10:D10"/>
    <mergeCell ref="C11:D11"/>
    <mergeCell ref="C12:D12"/>
    <mergeCell ref="C17:D17"/>
    <mergeCell ref="C18:D18"/>
    <mergeCell ref="C19:D19"/>
    <mergeCell ref="C20:D20"/>
    <mergeCell ref="C21:D21"/>
    <mergeCell ref="B28:B29"/>
    <mergeCell ref="C28:D29"/>
    <mergeCell ref="E28:AB28"/>
    <mergeCell ref="C23:D23"/>
    <mergeCell ref="C24:D24"/>
    <mergeCell ref="C25:D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1"/>
  <sheetViews>
    <sheetView zoomScale="85" zoomScaleNormal="85" workbookViewId="0">
      <selection activeCell="N24" sqref="N24"/>
    </sheetView>
  </sheetViews>
  <sheetFormatPr defaultRowHeight="15" x14ac:dyDescent="0.25"/>
  <cols>
    <col min="1" max="1" width="9.140625" style="14"/>
    <col min="2" max="2" width="14.28515625" style="14" customWidth="1"/>
    <col min="3" max="3" width="9.140625" style="14"/>
    <col min="4" max="4" width="12.5703125" style="14" bestFit="1" customWidth="1"/>
    <col min="5" max="16384" width="9.140625" style="14"/>
  </cols>
  <sheetData>
    <row r="1" spans="2:28" ht="15.75" thickBot="1" x14ac:dyDescent="0.3"/>
    <row r="2" spans="2:28" ht="24" thickBot="1" x14ac:dyDescent="0.4">
      <c r="B2" s="130" t="s">
        <v>25</v>
      </c>
      <c r="C2" s="145" t="s">
        <v>24</v>
      </c>
      <c r="D2" s="160"/>
      <c r="E2" s="137" t="s">
        <v>44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3"/>
    </row>
    <row r="3" spans="2:28" ht="15.75" thickBot="1" x14ac:dyDescent="0.3">
      <c r="B3" s="131"/>
      <c r="C3" s="146"/>
      <c r="D3" s="161"/>
      <c r="E3" s="41" t="s">
        <v>23</v>
      </c>
      <c r="F3" s="42" t="s">
        <v>22</v>
      </c>
      <c r="G3" s="43" t="s">
        <v>21</v>
      </c>
      <c r="H3" s="43" t="s">
        <v>20</v>
      </c>
      <c r="I3" s="44" t="s">
        <v>19</v>
      </c>
      <c r="J3" s="43" t="s">
        <v>18</v>
      </c>
      <c r="K3" s="43" t="s">
        <v>17</v>
      </c>
      <c r="L3" s="43" t="s">
        <v>16</v>
      </c>
      <c r="M3" s="45" t="s">
        <v>15</v>
      </c>
      <c r="N3" s="43" t="s">
        <v>14</v>
      </c>
      <c r="O3" s="44" t="s">
        <v>13</v>
      </c>
      <c r="P3" s="43" t="s">
        <v>12</v>
      </c>
      <c r="Q3" s="43" t="s">
        <v>11</v>
      </c>
      <c r="R3" s="43" t="s">
        <v>10</v>
      </c>
      <c r="S3" s="43" t="s">
        <v>9</v>
      </c>
      <c r="T3" s="43" t="s">
        <v>8</v>
      </c>
      <c r="U3" s="43" t="s">
        <v>7</v>
      </c>
      <c r="V3" s="43" t="s">
        <v>6</v>
      </c>
      <c r="W3" s="43" t="s">
        <v>5</v>
      </c>
      <c r="X3" s="43" t="s">
        <v>4</v>
      </c>
      <c r="Y3" s="43" t="s">
        <v>3</v>
      </c>
      <c r="Z3" s="43" t="s">
        <v>2</v>
      </c>
      <c r="AA3" s="43" t="s">
        <v>1</v>
      </c>
      <c r="AB3" s="46" t="s">
        <v>0</v>
      </c>
    </row>
    <row r="4" spans="2:28" ht="15.75" x14ac:dyDescent="0.25">
      <c r="B4" s="47">
        <f>'Ангажирана aFRR енергија '!B4</f>
        <v>43983</v>
      </c>
      <c r="C4" s="164">
        <f>SUM(E4:AB4)</f>
        <v>-176.05</v>
      </c>
      <c r="D4" s="165"/>
      <c r="E4" s="82">
        <v>-6.2220000000000004</v>
      </c>
      <c r="F4" s="83">
        <v>-6.5330000000000004</v>
      </c>
      <c r="G4" s="83">
        <v>1.7170000000000001</v>
      </c>
      <c r="H4" s="83">
        <v>5.4749999999999996</v>
      </c>
      <c r="I4" s="83">
        <v>-5.2460000000000004</v>
      </c>
      <c r="J4" s="83">
        <v>-0.35099999999999998</v>
      </c>
      <c r="K4" s="83">
        <v>-22.445</v>
      </c>
      <c r="L4" s="83">
        <v>-10.451000000000001</v>
      </c>
      <c r="M4" s="83">
        <v>-10.775</v>
      </c>
      <c r="N4" s="83">
        <v>-6.5609999999999999</v>
      </c>
      <c r="O4" s="83">
        <v>-3.165</v>
      </c>
      <c r="P4" s="83">
        <v>-0.72099999999999997</v>
      </c>
      <c r="Q4" s="83">
        <v>-19.861000000000001</v>
      </c>
      <c r="R4" s="83">
        <v>-3.4460000000000002</v>
      </c>
      <c r="S4" s="83">
        <v>-9.1039999999999992</v>
      </c>
      <c r="T4" s="83">
        <v>-1.7789999999999999</v>
      </c>
      <c r="U4" s="83">
        <v>-2.161</v>
      </c>
      <c r="V4" s="83">
        <v>0.874</v>
      </c>
      <c r="W4" s="83">
        <v>-4.0449999999999999</v>
      </c>
      <c r="X4" s="83">
        <v>-5.3040000000000003</v>
      </c>
      <c r="Y4" s="83">
        <v>-12.981999999999999</v>
      </c>
      <c r="Z4" s="83">
        <v>-3.9089999999999998</v>
      </c>
      <c r="AA4" s="83">
        <v>-11.196999999999999</v>
      </c>
      <c r="AB4" s="84">
        <v>-37.857999999999997</v>
      </c>
    </row>
    <row r="5" spans="2:28" ht="15.75" x14ac:dyDescent="0.25">
      <c r="B5" s="76">
        <f>'Ангажирана aFRR енергија '!B5</f>
        <v>43984</v>
      </c>
      <c r="C5" s="156">
        <f t="shared" ref="C5:C10" si="0">SUM(E5:AB5)</f>
        <v>-90.747000000000014</v>
      </c>
      <c r="D5" s="157"/>
      <c r="E5" s="85">
        <v>-12.997</v>
      </c>
      <c r="F5" s="86">
        <v>-2.62</v>
      </c>
      <c r="G5" s="86">
        <v>-4.8940000000000001</v>
      </c>
      <c r="H5" s="86">
        <v>-1.617</v>
      </c>
      <c r="I5" s="86">
        <v>-2.5409999999999999</v>
      </c>
      <c r="J5" s="86">
        <v>-4.3479999999999999</v>
      </c>
      <c r="K5" s="86">
        <v>-7.8520000000000003</v>
      </c>
      <c r="L5" s="86">
        <v>-2.577</v>
      </c>
      <c r="M5" s="86">
        <v>-3.5830000000000002</v>
      </c>
      <c r="N5" s="86">
        <v>-14.212999999999999</v>
      </c>
      <c r="O5" s="86">
        <v>-8.0830000000000002</v>
      </c>
      <c r="P5" s="86">
        <v>2.9630000000000001</v>
      </c>
      <c r="Q5" s="86">
        <v>5.157</v>
      </c>
      <c r="R5" s="86">
        <v>-0.87</v>
      </c>
      <c r="S5" s="86">
        <v>0.38800000000000001</v>
      </c>
      <c r="T5" s="86">
        <v>2.8839999999999999</v>
      </c>
      <c r="U5" s="86">
        <v>-6.0869999999999997</v>
      </c>
      <c r="V5" s="86">
        <v>-6.2759999999999998</v>
      </c>
      <c r="W5" s="86">
        <v>-10.815</v>
      </c>
      <c r="X5" s="86">
        <v>-2.831</v>
      </c>
      <c r="Y5" s="86">
        <v>-3.4769999999999999</v>
      </c>
      <c r="Z5" s="86">
        <v>-4.5309999999999997</v>
      </c>
      <c r="AA5" s="86">
        <v>-6.1680000000000001</v>
      </c>
      <c r="AB5" s="87">
        <v>4.2409999999999997</v>
      </c>
    </row>
    <row r="6" spans="2:28" ht="15.75" x14ac:dyDescent="0.25">
      <c r="B6" s="76">
        <f>'Ангажирана aFRR енергија '!B6</f>
        <v>43985</v>
      </c>
      <c r="C6" s="156">
        <f t="shared" si="0"/>
        <v>-166.61499999999998</v>
      </c>
      <c r="D6" s="157"/>
      <c r="E6" s="85">
        <v>-6.4050000000000002</v>
      </c>
      <c r="F6" s="86">
        <v>-0.71599999999999997</v>
      </c>
      <c r="G6" s="86">
        <v>-5.7809999999999997</v>
      </c>
      <c r="H6" s="86">
        <v>1.8120000000000001</v>
      </c>
      <c r="I6" s="86">
        <v>-7.96</v>
      </c>
      <c r="J6" s="86">
        <v>-8.4489999999999998</v>
      </c>
      <c r="K6" s="86">
        <v>-27.864000000000001</v>
      </c>
      <c r="L6" s="86">
        <v>-14.525</v>
      </c>
      <c r="M6" s="86">
        <v>-8.8249999999999993</v>
      </c>
      <c r="N6" s="86">
        <v>-9.1509999999999998</v>
      </c>
      <c r="O6" s="86">
        <v>-6.59</v>
      </c>
      <c r="P6" s="86">
        <v>-5.6310000000000002</v>
      </c>
      <c r="Q6" s="86">
        <v>-6.8730000000000002</v>
      </c>
      <c r="R6" s="86">
        <v>-7.9269999999999996</v>
      </c>
      <c r="S6" s="86">
        <v>-13.539</v>
      </c>
      <c r="T6" s="86">
        <v>-1.25</v>
      </c>
      <c r="U6" s="86">
        <v>-4.5599999999999996</v>
      </c>
      <c r="V6" s="86">
        <v>-4.92</v>
      </c>
      <c r="W6" s="86">
        <v>-4.7309999999999999</v>
      </c>
      <c r="X6" s="86">
        <v>-4.6950000000000003</v>
      </c>
      <c r="Y6" s="86">
        <v>-1.1399999999999999</v>
      </c>
      <c r="Z6" s="86">
        <v>-4.88</v>
      </c>
      <c r="AA6" s="86">
        <v>-7.4770000000000003</v>
      </c>
      <c r="AB6" s="87">
        <v>-4.5380000000000003</v>
      </c>
    </row>
    <row r="7" spans="2:28" ht="15.75" x14ac:dyDescent="0.25">
      <c r="B7" s="76">
        <f>'Ангажирана aFRR енергија '!B7</f>
        <v>43986</v>
      </c>
      <c r="C7" s="156">
        <f t="shared" si="0"/>
        <v>-80.175000000000011</v>
      </c>
      <c r="D7" s="157"/>
      <c r="E7" s="85">
        <v>3.032</v>
      </c>
      <c r="F7" s="86">
        <v>-5.3369999999999997</v>
      </c>
      <c r="G7" s="86">
        <v>-0.93400000000000005</v>
      </c>
      <c r="H7" s="86">
        <v>-5.7779999999999996</v>
      </c>
      <c r="I7" s="86">
        <v>-13.555</v>
      </c>
      <c r="J7" s="86">
        <v>-18.882000000000001</v>
      </c>
      <c r="K7" s="86">
        <v>-10.068</v>
      </c>
      <c r="L7" s="86">
        <v>-5.9790000000000001</v>
      </c>
      <c r="M7" s="86">
        <v>1.3320000000000001</v>
      </c>
      <c r="N7" s="86">
        <v>-5.86</v>
      </c>
      <c r="O7" s="86">
        <v>-5.665</v>
      </c>
      <c r="P7" s="86">
        <v>-6.0140000000000002</v>
      </c>
      <c r="Q7" s="86">
        <v>-6.4180000000000001</v>
      </c>
      <c r="R7" s="86">
        <v>-6.431</v>
      </c>
      <c r="S7" s="86">
        <v>-17.306999999999999</v>
      </c>
      <c r="T7" s="86">
        <v>2.4780000000000002</v>
      </c>
      <c r="U7" s="86">
        <v>-7.1310000000000002</v>
      </c>
      <c r="V7" s="86">
        <v>-5.58</v>
      </c>
      <c r="W7" s="86">
        <v>6.0910000000000002</v>
      </c>
      <c r="X7" s="86">
        <v>29.541</v>
      </c>
      <c r="Y7" s="86">
        <v>10.56</v>
      </c>
      <c r="Z7" s="86">
        <v>-5.3959999999999999</v>
      </c>
      <c r="AA7" s="86">
        <v>-4.9329999999999998</v>
      </c>
      <c r="AB7" s="87">
        <v>-1.9410000000000001</v>
      </c>
    </row>
    <row r="8" spans="2:28" ht="15.75" x14ac:dyDescent="0.25">
      <c r="B8" s="76">
        <f>'Ангажирана aFRR енергија '!B8</f>
        <v>43987</v>
      </c>
      <c r="C8" s="156">
        <f t="shared" si="0"/>
        <v>-127.55</v>
      </c>
      <c r="D8" s="157"/>
      <c r="E8" s="85">
        <v>-4.8449999999999998</v>
      </c>
      <c r="F8" s="86">
        <v>3.508</v>
      </c>
      <c r="G8" s="86">
        <v>3.798</v>
      </c>
      <c r="H8" s="86">
        <v>-2.552</v>
      </c>
      <c r="I8" s="86">
        <v>3.9820000000000002</v>
      </c>
      <c r="J8" s="86">
        <v>12.045</v>
      </c>
      <c r="K8" s="86">
        <v>-1.224</v>
      </c>
      <c r="L8" s="86">
        <v>-7.8570000000000002</v>
      </c>
      <c r="M8" s="86">
        <v>-12.861000000000001</v>
      </c>
      <c r="N8" s="86">
        <v>-29.728999999999999</v>
      </c>
      <c r="O8" s="86">
        <v>-21.15</v>
      </c>
      <c r="P8" s="86">
        <v>-6.2530000000000001</v>
      </c>
      <c r="Q8" s="86">
        <v>-5.2130000000000001</v>
      </c>
      <c r="R8" s="86">
        <v>-6.1459999999999999</v>
      </c>
      <c r="S8" s="86">
        <v>-10.917</v>
      </c>
      <c r="T8" s="86">
        <v>-5.8659999999999997</v>
      </c>
      <c r="U8" s="86">
        <v>-9.9760000000000009</v>
      </c>
      <c r="V8" s="86">
        <v>-7.7329999999999997</v>
      </c>
      <c r="W8" s="86">
        <v>-8.0030000000000001</v>
      </c>
      <c r="X8" s="86">
        <v>-6.4880000000000004</v>
      </c>
      <c r="Y8" s="86">
        <v>-3.8519999999999999</v>
      </c>
      <c r="Z8" s="86">
        <v>-3.4830000000000001</v>
      </c>
      <c r="AA8" s="86">
        <v>-3.2090000000000001</v>
      </c>
      <c r="AB8" s="87">
        <v>6.4740000000000002</v>
      </c>
    </row>
    <row r="9" spans="2:28" ht="15.75" x14ac:dyDescent="0.25">
      <c r="B9" s="76">
        <f>'Ангажирана aFRR енергија '!B9</f>
        <v>43988</v>
      </c>
      <c r="C9" s="156">
        <f t="shared" si="0"/>
        <v>-120.798</v>
      </c>
      <c r="D9" s="157"/>
      <c r="E9" s="85">
        <v>-5.306</v>
      </c>
      <c r="F9" s="86">
        <v>5.6269999999999998</v>
      </c>
      <c r="G9" s="86">
        <v>8.0670000000000002</v>
      </c>
      <c r="H9" s="86">
        <v>15.38</v>
      </c>
      <c r="I9" s="86">
        <v>16.536000000000001</v>
      </c>
      <c r="J9" s="86">
        <v>11.792</v>
      </c>
      <c r="K9" s="86">
        <v>2.2890000000000001</v>
      </c>
      <c r="L9" s="86">
        <v>-4.117</v>
      </c>
      <c r="M9" s="86">
        <v>-9.9990000000000006</v>
      </c>
      <c r="N9" s="86">
        <v>-12.271000000000001</v>
      </c>
      <c r="O9" s="86">
        <v>-7.3109999999999999</v>
      </c>
      <c r="P9" s="86">
        <v>-8.2919999999999998</v>
      </c>
      <c r="Q9" s="86">
        <v>-18.527999999999999</v>
      </c>
      <c r="R9" s="86">
        <v>-8.6519999999999992</v>
      </c>
      <c r="S9" s="86">
        <v>-12.646000000000001</v>
      </c>
      <c r="T9" s="86">
        <v>-7.1740000000000004</v>
      </c>
      <c r="U9" s="86">
        <v>-8.7720000000000002</v>
      </c>
      <c r="V9" s="86">
        <v>-7.3049999999999997</v>
      </c>
      <c r="W9" s="86">
        <v>-6.2949999999999999</v>
      </c>
      <c r="X9" s="86">
        <v>-9.7669999999999995</v>
      </c>
      <c r="Y9" s="86">
        <v>-14.759</v>
      </c>
      <c r="Z9" s="86">
        <v>-6.8250000000000002</v>
      </c>
      <c r="AA9" s="86">
        <v>-7.9729999999999999</v>
      </c>
      <c r="AB9" s="87">
        <v>-24.497</v>
      </c>
    </row>
    <row r="10" spans="2:28" ht="16.5" thickBot="1" x14ac:dyDescent="0.3">
      <c r="B10" s="55">
        <f>'Ангажирана aFRR енергија '!B10</f>
        <v>43989</v>
      </c>
      <c r="C10" s="158">
        <f t="shared" si="0"/>
        <v>-128.756</v>
      </c>
      <c r="D10" s="159"/>
      <c r="E10" s="89">
        <v>-11.794</v>
      </c>
      <c r="F10" s="90">
        <v>0.12</v>
      </c>
      <c r="G10" s="90">
        <v>-1.734</v>
      </c>
      <c r="H10" s="90">
        <v>-2.6709999999999998</v>
      </c>
      <c r="I10" s="90">
        <v>-11.68</v>
      </c>
      <c r="J10" s="90">
        <v>13.471</v>
      </c>
      <c r="K10" s="90">
        <v>-0.68600000000000005</v>
      </c>
      <c r="L10" s="90">
        <v>-8.327</v>
      </c>
      <c r="M10" s="90">
        <v>-7.3049999999999997</v>
      </c>
      <c r="N10" s="90">
        <v>-16.574000000000002</v>
      </c>
      <c r="O10" s="90">
        <v>-10.91</v>
      </c>
      <c r="P10" s="90">
        <v>-10.715999999999999</v>
      </c>
      <c r="Q10" s="90">
        <v>-13.063000000000001</v>
      </c>
      <c r="R10" s="90">
        <v>-6.1870000000000003</v>
      </c>
      <c r="S10" s="90">
        <v>-6.1020000000000003</v>
      </c>
      <c r="T10" s="90">
        <v>-7.7110000000000003</v>
      </c>
      <c r="U10" s="90">
        <v>-12.025</v>
      </c>
      <c r="V10" s="90">
        <v>-6.03</v>
      </c>
      <c r="W10" s="90">
        <v>-6.3170000000000002</v>
      </c>
      <c r="X10" s="90">
        <v>10.506</v>
      </c>
      <c r="Y10" s="90">
        <v>-5.7910000000000004</v>
      </c>
      <c r="Z10" s="90">
        <v>-8.9420000000000002</v>
      </c>
      <c r="AA10" s="90">
        <v>-7.819</v>
      </c>
      <c r="AB10" s="91">
        <v>9.5310000000000006</v>
      </c>
    </row>
    <row r="11" spans="2:28" ht="15.75" x14ac:dyDescent="0.25">
      <c r="B11" s="155" t="s">
        <v>45</v>
      </c>
      <c r="C11" s="155"/>
      <c r="D11" s="88">
        <f>SUM(C4:D10)</f>
        <v>-890.69099999999992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</sheetData>
  <mergeCells count="11">
    <mergeCell ref="C6:D6"/>
    <mergeCell ref="B2:B3"/>
    <mergeCell ref="C2:D3"/>
    <mergeCell ref="E2:AB2"/>
    <mergeCell ref="C4:D4"/>
    <mergeCell ref="C5:D5"/>
    <mergeCell ref="B11:C11"/>
    <mergeCell ref="C7:D7"/>
    <mergeCell ref="C8:D8"/>
    <mergeCell ref="C9:D9"/>
    <mergeCell ref="C10:D1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Ангажирана aFRR енергија </vt:lpstr>
      <vt:lpstr>Ангажирана mFRR енергија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2020-06-10T13:11:08Z</dcterms:modified>
</cp:coreProperties>
</file>